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tabRatio="952" activeTab="3"/>
  </bookViews>
  <sheets>
    <sheet name="Koptame" sheetId="1" r:id="rId1"/>
    <sheet name="Kopsavilkums" sheetId="2" r:id="rId2"/>
    <sheet name="1.CeluDala" sheetId="3" r:id="rId3"/>
    <sheet name="2.ŪKTdala" sheetId="4" r:id="rId4"/>
  </sheets>
  <definedNames>
    <definedName name="_xlnm.Print_Area" localSheetId="2">'1.CeluDala'!$A$2:$P$59</definedName>
    <definedName name="_xlnm.Print_Area" localSheetId="3">'2.ŪKTdala'!$A$1:$P$55</definedName>
    <definedName name="_xlnm.Print_Area" localSheetId="1">'Kopsavilkums'!$A$2:$I$33</definedName>
    <definedName name="_xlnm.Print_Area" localSheetId="0">'Koptame'!$B$2:$D$23</definedName>
  </definedNames>
  <calcPr fullCalcOnLoad="1" fullPrecision="0"/>
</workbook>
</file>

<file path=xl/sharedStrings.xml><?xml version="1.0" encoding="utf-8"?>
<sst xmlns="http://schemas.openxmlformats.org/spreadsheetml/2006/main" count="315" uniqueCount="204">
  <si>
    <r>
      <t>m</t>
    </r>
    <r>
      <rPr>
        <vertAlign val="superscript"/>
        <sz val="8"/>
        <rFont val="Arial"/>
        <family val="2"/>
      </rPr>
      <t>2</t>
    </r>
  </si>
  <si>
    <t> Nr.</t>
  </si>
  <si>
    <t>p.k.</t>
  </si>
  <si>
    <t> Objekta nosaukums</t>
  </si>
  <si>
    <t> Objekta izmaksas</t>
  </si>
  <si>
    <t>  </t>
  </si>
  <si>
    <r>
      <t> </t>
    </r>
    <r>
      <rPr>
        <b/>
        <sz val="12"/>
        <rFont val="Times New Roman"/>
        <family val="1"/>
      </rPr>
      <t>Kopā</t>
    </r>
  </si>
  <si>
    <t>(darba veids vai konstruktīvā elementa nosaukums)</t>
  </si>
  <si>
    <t>Būvniecības koptāme</t>
  </si>
  <si>
    <t> Sastādīja</t>
  </si>
  <si>
    <t> (paraksts un tā atšifrējums, datums)</t>
  </si>
  <si>
    <t>Vienības izmaksas</t>
  </si>
  <si>
    <t>m</t>
  </si>
  <si>
    <t>kompl.</t>
  </si>
  <si>
    <t> Sastādīja:</t>
  </si>
  <si>
    <t> Pārbaudīja:</t>
  </si>
  <si>
    <t>gb.</t>
  </si>
  <si>
    <t xml:space="preserve">Tāmes izmaksas </t>
  </si>
  <si>
    <t xml:space="preserve"> Tāme sastādīta </t>
  </si>
  <si>
    <t> Kopā</t>
  </si>
  <si>
    <t> Tiešās izmaksas kopā</t>
  </si>
  <si>
    <t>Kods</t>
  </si>
  <si>
    <t>Kopsavilkuma aprēķini pa darbu vai konstruktīvo elementu veidiem</t>
  </si>
  <si>
    <t> Kods,</t>
  </si>
  <si>
    <t>tāmes Nr.</t>
  </si>
  <si>
    <t> Darba veids vai konstruktīvā elementa nosaukums</t>
  </si>
  <si>
    <t> Tai skaitā</t>
  </si>
  <si>
    <r>
      <t> </t>
    </r>
    <r>
      <rPr>
        <i/>
        <sz val="12"/>
        <rFont val="Times New Roman"/>
        <family val="1"/>
      </rPr>
      <t>t.sk. darba aizsardzība</t>
    </r>
  </si>
  <si>
    <r>
      <t> </t>
    </r>
    <r>
      <rPr>
        <b/>
        <sz val="12"/>
        <rFont val="Times New Roman"/>
        <family val="1"/>
      </rPr>
      <t>Pavisam kopā</t>
    </r>
  </si>
  <si>
    <t> Pārbaudīja</t>
  </si>
  <si>
    <t>34-00000, Nr.2</t>
  </si>
  <si>
    <t>Kopā uz visu apjomu</t>
  </si>
  <si>
    <t xml:space="preserve"> Kopējā darbietilpība, c/h </t>
  </si>
  <si>
    <t>Tāmes izmaksas</t>
  </si>
  <si>
    <t> Darbietilpība (c/h)</t>
  </si>
  <si>
    <t>Sagatavošanas  darbi un zemes darbi</t>
  </si>
  <si>
    <t>Trases nospraušana</t>
  </si>
  <si>
    <r>
      <t>m</t>
    </r>
    <r>
      <rPr>
        <vertAlign val="superscript"/>
        <sz val="10"/>
        <rFont val="Arial Baltic"/>
        <family val="2"/>
      </rPr>
      <t>3</t>
    </r>
  </si>
  <si>
    <r>
      <t>m</t>
    </r>
    <r>
      <rPr>
        <vertAlign val="superscript"/>
        <sz val="10"/>
        <rFont val="Arial Baltic"/>
        <family val="2"/>
      </rPr>
      <t>2</t>
    </r>
  </si>
  <si>
    <t>Seguma  veidošanas darbi</t>
  </si>
  <si>
    <t>Betona bruģa segas izbūve ietvei</t>
  </si>
  <si>
    <t>Ceļa aprīkojums</t>
  </si>
  <si>
    <t>Horizontālo apzīmējumu uzklāšana ar iekārtām (termoplastā)</t>
  </si>
  <si>
    <t>Horizontālā apzīmējuma 920</t>
  </si>
  <si>
    <t>Labiekārtojums</t>
  </si>
  <si>
    <t>Inženiertīkli</t>
  </si>
  <si>
    <t>35-00001</t>
  </si>
  <si>
    <t>35-00002</t>
  </si>
  <si>
    <t>35-00003</t>
  </si>
  <si>
    <t>35-00007</t>
  </si>
  <si>
    <t>35-00008</t>
  </si>
  <si>
    <t>35-00009</t>
  </si>
  <si>
    <t>35-00010</t>
  </si>
  <si>
    <t>35-00011</t>
  </si>
  <si>
    <t>35-00012</t>
  </si>
  <si>
    <t>35-00013</t>
  </si>
  <si>
    <t>35-00014</t>
  </si>
  <si>
    <t>35-00015</t>
  </si>
  <si>
    <t>35-00016</t>
  </si>
  <si>
    <t>35-00017</t>
  </si>
  <si>
    <t>35-00018</t>
  </si>
  <si>
    <t>35-00019</t>
  </si>
  <si>
    <t>35-00020</t>
  </si>
  <si>
    <t>35-00021</t>
  </si>
  <si>
    <t>35-00022</t>
  </si>
  <si>
    <t>35-00023</t>
  </si>
  <si>
    <t>35-00024</t>
  </si>
  <si>
    <t>35-00000, Nr.1</t>
  </si>
  <si>
    <t>Nr.</t>
  </si>
  <si>
    <t>Darbu nosaukums</t>
  </si>
  <si>
    <t>Mērv.</t>
  </si>
  <si>
    <t>Sk.</t>
  </si>
  <si>
    <t xml:space="preserve">Strādnieka laika norma (c/st.)  </t>
  </si>
  <si>
    <t>Darbietilpība (c/st.)</t>
  </si>
  <si>
    <t>Horizontālā apzīmējuma 930</t>
  </si>
  <si>
    <t>Komunikāciju šķērsošana</t>
  </si>
  <si>
    <r>
      <t>m</t>
    </r>
    <r>
      <rPr>
        <vertAlign val="superscript"/>
        <sz val="8"/>
        <rFont val="Arial"/>
        <family val="2"/>
      </rPr>
      <t>3</t>
    </r>
  </si>
  <si>
    <t>34-00001</t>
  </si>
  <si>
    <t>34-00003</t>
  </si>
  <si>
    <t>34-00004</t>
  </si>
  <si>
    <t>34-00005</t>
  </si>
  <si>
    <t>34-00006</t>
  </si>
  <si>
    <t>34-00007</t>
  </si>
  <si>
    <t>34-00008</t>
  </si>
  <si>
    <t>34-00009</t>
  </si>
  <si>
    <t>34-00010</t>
  </si>
  <si>
    <t>34-00011</t>
  </si>
  <si>
    <t>34-00012</t>
  </si>
  <si>
    <t>34-00013</t>
  </si>
  <si>
    <t>34-00014</t>
  </si>
  <si>
    <t>34-00015</t>
  </si>
  <si>
    <t>34-00016</t>
  </si>
  <si>
    <t>34-00017</t>
  </si>
  <si>
    <t>34-00018</t>
  </si>
  <si>
    <t>34-00019</t>
  </si>
  <si>
    <t>34-00020</t>
  </si>
  <si>
    <t>34-00021</t>
  </si>
  <si>
    <t>34-00022</t>
  </si>
  <si>
    <t>34-00023</t>
  </si>
  <si>
    <t>34-00024</t>
  </si>
  <si>
    <t>34-00025</t>
  </si>
  <si>
    <t>34-00026</t>
  </si>
  <si>
    <t>34-00027</t>
  </si>
  <si>
    <t>34-00028</t>
  </si>
  <si>
    <t>34-00029</t>
  </si>
  <si>
    <t> PVN (21 %)</t>
  </si>
  <si>
    <t>Grāvja nogāžu un tekņu nostiprinājums ar laukakmeņiem LK kolektoru izvados H=15cm</t>
  </si>
  <si>
    <t>Salturīgā kārta  h=30cm</t>
  </si>
  <si>
    <r>
      <t>m</t>
    </r>
    <r>
      <rPr>
        <sz val="10"/>
        <rFont val="Arial Baltic"/>
        <family val="2"/>
      </rPr>
      <t>3</t>
    </r>
  </si>
  <si>
    <t>Salizturīgā kārta  h=20cm</t>
  </si>
  <si>
    <t>pelēks betona bruģis "Prizma" 200x100x60</t>
  </si>
  <si>
    <t>EUR</t>
  </si>
  <si>
    <t> darba alga (EUR)</t>
  </si>
  <si>
    <t> materiāli (EUR)</t>
  </si>
  <si>
    <t> mehānismi (EUR)</t>
  </si>
  <si>
    <t>Strādnieka darba samaksas likme (EUR/st.)</t>
  </si>
  <si>
    <t>Strādnieka darba alga (EUR)</t>
  </si>
  <si>
    <t>Materiālu izmaksas par vienību, EUR</t>
  </si>
  <si>
    <t>Mehānismi un nolietojums (EUR)</t>
  </si>
  <si>
    <t>Kopā (EUR)</t>
  </si>
  <si>
    <t>Darba alga (EUR)</t>
  </si>
  <si>
    <t>Materiāli, EUR</t>
  </si>
  <si>
    <t> Par kopējo summu, EUR</t>
  </si>
  <si>
    <t> Tāmes izmaksas (EUR)</t>
  </si>
  <si>
    <t>(EUR)</t>
  </si>
  <si>
    <t>Augu zeme h=10cm apsēta ar daudzgadīga zālāja sēklām.</t>
  </si>
  <si>
    <t>Montāžas darbi</t>
  </si>
  <si>
    <t>Ceļa zīmju stabu uzstādīšana</t>
  </si>
  <si>
    <t>35-00004</t>
  </si>
  <si>
    <t>35-00005</t>
  </si>
  <si>
    <t>35-00006</t>
  </si>
  <si>
    <t>Lokālā tāme Nr.2</t>
  </si>
  <si>
    <t>Celtnieku ielas pārbūve posmā no Celtnieku 1b līdz Dzintaru ielai, Pāvilostā, Pāvilostas novadā</t>
  </si>
  <si>
    <t>Objekta nosaukums: Celtnieku ielas pārbūve posmā no Celtnieku 1b līdz Dzintaru ielai, Pāvilostā, Pāvilostas novadā</t>
  </si>
  <si>
    <t>Būves nosaukums: Celtnieku iela, Pāvilostā, Pāvilostas novadā.</t>
  </si>
  <si>
    <t>Objekta adrese:  Celtnieku iela, Pāvilostā, Pāvilostas novadā.</t>
  </si>
  <si>
    <t xml:space="preserve">Asfaltbetona seguma piezāģēšana h-10cm </t>
  </si>
  <si>
    <t xml:space="preserve">Demontāžas  darbi </t>
  </si>
  <si>
    <t>Esošo ceļa zīmju demontāža un transports uz atbērtni</t>
  </si>
  <si>
    <t>sīkšķembas fr.0/5, h=3cm</t>
  </si>
  <si>
    <t>šķembu maisījums 0/32p , h=12cm</t>
  </si>
  <si>
    <t>Minerālmateriālu maisījuma 0/32s segas izbūve nobrauktuvēm</t>
  </si>
  <si>
    <t>šķembu maisījums 0/32s , h=20cm</t>
  </si>
  <si>
    <t>Salizturīgā kārta  h=30cm</t>
  </si>
  <si>
    <t>Asfaltbetona seguma izbūve brauktuvei.</t>
  </si>
  <si>
    <t>Asfaltbetons AC 11 surf h=4cm ieklāšana ar ieklājēju</t>
  </si>
  <si>
    <t>Asfaltbetons AC16 base/bin  h=4cm ieklāšana ar ieklājēju</t>
  </si>
  <si>
    <t>Šķembu maisījums 0/45 h=30cm</t>
  </si>
  <si>
    <t>Betona apmaļu BR 100.30.15. t.sk. šķembu pamata izbūve</t>
  </si>
  <si>
    <t>Betona apmaļu BR 100.22.15. t.sk. šķembu pamata izbūve</t>
  </si>
  <si>
    <t>Betona slīpo apmaļu BR 100.30/22.15. t.sk. šķembu pamata izbūve</t>
  </si>
  <si>
    <t>Betona apmaļu BR 100.20.08. t.sk. šķembu pamata izbūve</t>
  </si>
  <si>
    <t>Dalītās aizsargcaurules D100 stiprības klase 750N izbūve</t>
  </si>
  <si>
    <t>Rezerves caurules D100 stiprības klase 750N izbūve</t>
  </si>
  <si>
    <t>Grunts darbi</t>
  </si>
  <si>
    <r>
      <rPr>
        <sz val="10"/>
        <rFont val="Arial Baltic"/>
        <family val="0"/>
      </rPr>
      <t>Tranšejas rakšana</t>
    </r>
    <r>
      <rPr>
        <sz val="10"/>
        <rFont val="Arial Baltic"/>
        <family val="2"/>
      </rPr>
      <t xml:space="preserve"> (h</t>
    </r>
    <r>
      <rPr>
        <vertAlign val="subscript"/>
        <sz val="8"/>
        <rFont val="Times New Roman"/>
        <family val="1"/>
      </rPr>
      <t>vid</t>
    </r>
    <r>
      <rPr>
        <sz val="8"/>
        <rFont val="Times New Roman"/>
        <family val="1"/>
      </rPr>
      <t>=2.5m)</t>
    </r>
    <r>
      <rPr>
        <sz val="10"/>
        <rFont val="Times New Roman"/>
        <family val="1"/>
      </rPr>
      <t xml:space="preserve"> cauruļvadu montāžai</t>
    </r>
  </si>
  <si>
    <r>
      <t>m</t>
    </r>
    <r>
      <rPr>
        <vertAlign val="superscript"/>
        <sz val="12"/>
        <rFont val="Times New Roman"/>
        <family val="1"/>
      </rPr>
      <t>3</t>
    </r>
  </si>
  <si>
    <t>Smilts pamatnes ierīkošana zem cauruļvadiem h=15cm un caurules apbērums h=15cm virs caurules augšas.</t>
  </si>
  <si>
    <t>Sausas būvbedres nodrošināšana</t>
  </si>
  <si>
    <t>Montāžas darbi Sadzīves kanalizācijai</t>
  </si>
  <si>
    <t xml:space="preserve">Esošo kanalizācijas skataku vāku nomaiņa uz peldošā tipa ķeta vāku 12.5tn . </t>
  </si>
  <si>
    <t xml:space="preserve">Esošo kanalizācijas skataku vāku nomaiņa uz peldošā tipa ķeta vāku 40tn . </t>
  </si>
  <si>
    <t xml:space="preserve">Esošo  kanalizācijas skataku pārsedžu augstuma regulēšana </t>
  </si>
  <si>
    <t>Montāžas darbi ūdensapgādei</t>
  </si>
  <si>
    <t>Atloku adapters DN 50/50</t>
  </si>
  <si>
    <t>Īscaurule ar atloku DN 50</t>
  </si>
  <si>
    <r>
      <t>Uzmavu līknis 90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DN 50</t>
    </r>
  </si>
  <si>
    <t>Ūdensapgādes PE caurule d50mm</t>
  </si>
  <si>
    <t>ūdensvada hidrauliskā pārbaude, laboratorijas ūdens analīzes un ūdenvada dezinfekcija</t>
  </si>
  <si>
    <t>Montāžas darbi lietus kanalizācijai</t>
  </si>
  <si>
    <t>Aka, plastmasas ar peldošā tipa ķeta vāku 40tn, d630mm, iebūves dziļums h-1,5m</t>
  </si>
  <si>
    <t>Aka, plastmasas ar peldošā tipa ķeta vāku 40tn, d630mm, iebūves dziļums h 1,5-2,0m</t>
  </si>
  <si>
    <t>Aka, plastmasas ar peldošā tipa ķeta vāku 40tn, d630mm, iebūves dziļums h 2,0-2,5m</t>
  </si>
  <si>
    <t>Aka, plastmasas ar peldošā tipa ķeta vāku 40tn, d630mm, iebūves dziļums h 2,5-2,3m</t>
  </si>
  <si>
    <t xml:space="preserve">Plastmasas gūlijas D400 ar ķeta rāmi un metāla resti 40t izbūve </t>
  </si>
  <si>
    <t xml:space="preserve">Plastmasas gūlijas D400 ar ķeta rāmi un kupola resti izbūve </t>
  </si>
  <si>
    <t>Caurules PP dubultsienu Ø250 T-8 hvid=1.7m</t>
  </si>
  <si>
    <t>Caurules PP dubultsienu Ø200 T-8 hvid=1.5m</t>
  </si>
  <si>
    <t>Noslēgtapa DN200</t>
  </si>
  <si>
    <t>Noslēgtapa DN250</t>
  </si>
  <si>
    <t>Metāla restes ar acs izmēru 30x30mm uzstādīšana LK  Ø250 izvada galā</t>
  </si>
  <si>
    <t>vietas</t>
  </si>
  <si>
    <t>Cauruļu TV inspekcija (pa posmiem ne garākiem par 200m)</t>
  </si>
  <si>
    <t>Grāvju rakšana un grunts izlīdzināšana uz vietas</t>
  </si>
  <si>
    <t>Tranšaju rakšana un liekās grunts transports uz atbērtni</t>
  </si>
  <si>
    <t>Esošā ūdensvada kapju vāku augstuma regulēšana seguma līmenī</t>
  </si>
  <si>
    <t>LK kolektoru izteču nostiprināšana ar šķembām fr.40-70mm H=15cm</t>
  </si>
  <si>
    <t>KOPĀ:</t>
  </si>
  <si>
    <t>34-00002</t>
  </si>
  <si>
    <t>35-00025</t>
  </si>
  <si>
    <t>35-00026</t>
  </si>
  <si>
    <t>Lokālā tāme Nr.1</t>
  </si>
  <si>
    <t>Asfaltbetona, betona bruģa, betona apmaļu u.c. segas konstrukciju norakšana un transports uz atbērtni</t>
  </si>
  <si>
    <t>Ceļa zīmes Nr.201 uzstādīšana</t>
  </si>
  <si>
    <t>Ceļa zīmes Nr.206 uzstādīšana</t>
  </si>
  <si>
    <t>Celtnieku ielas lietus kanalizācijas tīklu daļa.</t>
  </si>
  <si>
    <t>Celtnieku ielas ceļu daļa.</t>
  </si>
  <si>
    <r>
      <t> </t>
    </r>
    <r>
      <rPr>
        <b/>
        <sz val="12"/>
        <rFont val="Times New Roman"/>
        <family val="1"/>
      </rPr>
      <t>Virsizdevumi ( %)</t>
    </r>
  </si>
  <si>
    <r>
      <t> </t>
    </r>
    <r>
      <rPr>
        <b/>
        <sz val="12"/>
        <rFont val="Times New Roman"/>
        <family val="1"/>
      </rPr>
      <t>Peļņa ( %)</t>
    </r>
  </si>
  <si>
    <t> Materiālu, grunts apmaiņas un būvgružu transporta izdevumi %</t>
  </si>
  <si>
    <r>
      <t> </t>
    </r>
    <r>
      <rPr>
        <b/>
        <sz val="12"/>
        <rFont val="Times New Roman"/>
        <family val="1"/>
      </rPr>
      <t>Darba devēja sociālais nodoklis (24,09 %)</t>
    </r>
  </si>
  <si>
    <t xml:space="preserve"> Materiālu, grunts apmaiņas un būvgružu transporta izdevumi </t>
  </si>
  <si>
    <t>34-00030</t>
  </si>
  <si>
    <t>Aka, plastmasas ar peldošā tipa ķeta vāku 40tn, d800mm, iebūves dziļums h 2,0-2,5m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</si>
</sst>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_(* #,##0_);_(* \(#,##0\);_(* &quot;-&quot;??_);_(@_)"/>
    <numFmt numFmtId="180" formatCode="#,##0.0"/>
    <numFmt numFmtId="181" formatCode="#,##0.000"/>
    <numFmt numFmtId="182" formatCode="#,##0.0000"/>
  </numFmts>
  <fonts count="7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 Baltic"/>
      <family val="2"/>
    </font>
    <font>
      <sz val="10"/>
      <name val="Arial Baltic"/>
      <family val="2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 Baltic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vertAlign val="subscript"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i/>
      <u val="single"/>
      <sz val="10"/>
      <name val="Aria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Balt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 Balt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4" fontId="12" fillId="0" borderId="14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2" borderId="19" xfId="0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1" fontId="16" fillId="0" borderId="14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justify" vertical="top" wrapText="1"/>
    </xf>
    <xf numFmtId="4" fontId="5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left"/>
    </xf>
    <xf numFmtId="4" fontId="7" fillId="0" borderId="22" xfId="0" applyNumberFormat="1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4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top" wrapText="1"/>
    </xf>
    <xf numFmtId="4" fontId="2" fillId="0" borderId="31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right" vertical="top" wrapText="1"/>
    </xf>
    <xf numFmtId="0" fontId="2" fillId="0" borderId="30" xfId="0" applyNumberFormat="1" applyFont="1" applyBorder="1" applyAlignment="1">
      <alignment vertical="top"/>
    </xf>
    <xf numFmtId="0" fontId="7" fillId="0" borderId="33" xfId="0" applyFont="1" applyBorder="1" applyAlignment="1">
      <alignment/>
    </xf>
    <xf numFmtId="4" fontId="2" fillId="0" borderId="34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/>
    </xf>
    <xf numFmtId="2" fontId="24" fillId="0" borderId="0" xfId="0" applyNumberFormat="1" applyFont="1" applyAlignment="1">
      <alignment/>
    </xf>
    <xf numFmtId="2" fontId="21" fillId="0" borderId="0" xfId="0" applyNumberFormat="1" applyFont="1" applyBorder="1" applyAlignment="1">
      <alignment horizontal="justify" vertical="top"/>
    </xf>
    <xf numFmtId="2" fontId="21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/>
    </xf>
    <xf numFmtId="49" fontId="25" fillId="0" borderId="0" xfId="0" applyNumberFormat="1" applyFont="1" applyAlignment="1">
      <alignment horizontal="center" vertical="top" wrapText="1"/>
    </xf>
    <xf numFmtId="4" fontId="26" fillId="0" borderId="0" xfId="0" applyNumberFormat="1" applyFont="1" applyAlignment="1">
      <alignment horizontal="justify" vertical="top" wrapText="1"/>
    </xf>
    <xf numFmtId="4" fontId="25" fillId="0" borderId="0" xfId="0" applyNumberFormat="1" applyFont="1" applyAlignment="1">
      <alignment horizontal="center" vertical="top" wrapText="1"/>
    </xf>
    <xf numFmtId="0" fontId="1" fillId="0" borderId="13" xfId="0" applyFont="1" applyBorder="1" applyAlignment="1">
      <alignment horizontal="right" vertical="top"/>
    </xf>
    <xf numFmtId="4" fontId="2" fillId="0" borderId="35" xfId="0" applyNumberFormat="1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" fontId="26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/>
    </xf>
    <xf numFmtId="4" fontId="0" fillId="0" borderId="14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28" fillId="0" borderId="0" xfId="0" applyFont="1" applyAlignment="1">
      <alignment horizontal="right"/>
    </xf>
    <xf numFmtId="0" fontId="0" fillId="0" borderId="0" xfId="0" applyFont="1" applyAlignment="1">
      <alignment/>
    </xf>
    <xf numFmtId="0" fontId="72" fillId="0" borderId="0" xfId="0" applyFont="1" applyAlignment="1">
      <alignment horizontal="left"/>
    </xf>
    <xf numFmtId="4" fontId="73" fillId="0" borderId="14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4" fontId="0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18" fillId="0" borderId="22" xfId="0" applyNumberFormat="1" applyFont="1" applyBorder="1" applyAlignment="1">
      <alignment horizontal="center" wrapText="1"/>
    </xf>
    <xf numFmtId="4" fontId="29" fillId="0" borderId="24" xfId="0" applyNumberFormat="1" applyFont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2" fontId="5" fillId="0" borderId="19" xfId="0" applyNumberFormat="1" applyFont="1" applyBorder="1" applyAlignment="1">
      <alignment vertical="top" wrapText="1"/>
    </xf>
    <xf numFmtId="4" fontId="0" fillId="0" borderId="36" xfId="0" applyNumberFormat="1" applyFont="1" applyBorder="1" applyAlignment="1">
      <alignment horizontal="center" wrapText="1"/>
    </xf>
    <xf numFmtId="4" fontId="18" fillId="0" borderId="24" xfId="0" applyNumberFormat="1" applyFont="1" applyBorder="1" applyAlignment="1">
      <alignment horizontal="center" wrapText="1"/>
    </xf>
    <xf numFmtId="0" fontId="33" fillId="0" borderId="14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6" fillId="32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1" fontId="16" fillId="0" borderId="15" xfId="0" applyNumberFormat="1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" fontId="7" fillId="0" borderId="24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14" fillId="0" borderId="39" xfId="0" applyFont="1" applyFill="1" applyBorder="1" applyAlignment="1">
      <alignment horizontal="center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4" fontId="3" fillId="0" borderId="41" xfId="0" applyNumberFormat="1" applyFont="1" applyBorder="1" applyAlignment="1">
      <alignment vertical="top" wrapText="1"/>
    </xf>
    <xf numFmtId="4" fontId="20" fillId="0" borderId="42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4" fontId="20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" fontId="12" fillId="0" borderId="16" xfId="0" applyNumberFormat="1" applyFont="1" applyFill="1" applyBorder="1" applyAlignment="1">
      <alignment horizont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/>
    </xf>
    <xf numFmtId="0" fontId="5" fillId="0" borderId="43" xfId="0" applyFont="1" applyBorder="1" applyAlignment="1">
      <alignment vertical="top" wrapText="1"/>
    </xf>
    <xf numFmtId="0" fontId="0" fillId="0" borderId="39" xfId="0" applyBorder="1" applyAlignment="1">
      <alignment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2" fontId="3" fillId="0" borderId="45" xfId="0" applyNumberFormat="1" applyFont="1" applyBorder="1" applyAlignment="1">
      <alignment vertical="top" wrapText="1"/>
    </xf>
    <xf numFmtId="4" fontId="20" fillId="0" borderId="46" xfId="0" applyNumberFormat="1" applyFont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2" fontId="74" fillId="0" borderId="14" xfId="0" applyNumberFormat="1" applyFont="1" applyFill="1" applyBorder="1" applyAlignment="1">
      <alignment horizontal="center"/>
    </xf>
    <xf numFmtId="1" fontId="75" fillId="0" borderId="15" xfId="0" applyNumberFormat="1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wrapText="1"/>
    </xf>
    <xf numFmtId="4" fontId="74" fillId="0" borderId="14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0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right" vertical="top" wrapText="1"/>
    </xf>
    <xf numFmtId="0" fontId="1" fillId="0" borderId="4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49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50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wrapText="1"/>
    </xf>
    <xf numFmtId="4" fontId="1" fillId="0" borderId="51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wrapText="1"/>
    </xf>
    <xf numFmtId="4" fontId="1" fillId="0" borderId="52" xfId="0" applyNumberFormat="1" applyFont="1" applyBorder="1" applyAlignment="1">
      <alignment horizontal="center" wrapText="1"/>
    </xf>
    <xf numFmtId="4" fontId="1" fillId="0" borderId="53" xfId="0" applyNumberFormat="1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6" fillId="32" borderId="37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right" vertical="top" wrapText="1"/>
    </xf>
    <xf numFmtId="0" fontId="20" fillId="0" borderId="45" xfId="0" applyFont="1" applyBorder="1" applyAlignment="1">
      <alignment horizontal="right" vertical="top" wrapText="1"/>
    </xf>
    <xf numFmtId="0" fontId="6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top" wrapText="1"/>
    </xf>
    <xf numFmtId="0" fontId="3" fillId="0" borderId="59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20" fillId="0" borderId="41" xfId="0" applyFont="1" applyBorder="1" applyAlignment="1">
      <alignment horizontal="right" vertical="top" wrapText="1"/>
    </xf>
    <xf numFmtId="0" fontId="5" fillId="0" borderId="58" xfId="0" applyFont="1" applyBorder="1" applyAlignment="1">
      <alignment horizontal="right" vertical="top" wrapText="1"/>
    </xf>
    <xf numFmtId="0" fontId="5" fillId="0" borderId="59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2" max="2" width="12.00390625" style="0" customWidth="1"/>
    <col min="3" max="3" width="34.8515625" style="0" customWidth="1"/>
    <col min="4" max="4" width="26.28125" style="64" customWidth="1"/>
    <col min="7" max="7" width="10.7109375" style="0" bestFit="1" customWidth="1"/>
    <col min="8" max="8" width="11.8515625" style="0" bestFit="1" customWidth="1"/>
    <col min="9" max="10" width="9.28125" style="0" bestFit="1" customWidth="1"/>
    <col min="11" max="11" width="13.00390625" style="0" bestFit="1" customWidth="1"/>
    <col min="12" max="12" width="9.57421875" style="0" bestFit="1" customWidth="1"/>
  </cols>
  <sheetData>
    <row r="2" ht="15.75">
      <c r="C2" s="10" t="s">
        <v>8</v>
      </c>
    </row>
    <row r="4" spans="1:2" ht="15.75">
      <c r="A4" s="7"/>
      <c r="B4" s="60" t="s">
        <v>134</v>
      </c>
    </row>
    <row r="5" spans="1:15" ht="15.75">
      <c r="A5" s="7"/>
      <c r="B5" s="60" t="s">
        <v>135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" ht="15.75">
      <c r="A6" s="7"/>
      <c r="B6" s="59"/>
    </row>
    <row r="7" spans="1:13" ht="15.75">
      <c r="A7" s="7"/>
      <c r="B7" s="8"/>
      <c r="G7" s="97"/>
      <c r="H7" s="97"/>
      <c r="I7" s="97"/>
      <c r="J7" s="97"/>
      <c r="K7" s="97"/>
      <c r="L7" s="97"/>
      <c r="M7" s="97"/>
    </row>
    <row r="8" spans="1:13" ht="15.75">
      <c r="A8" s="7"/>
      <c r="B8" s="9" t="s">
        <v>18</v>
      </c>
      <c r="G8" s="97"/>
      <c r="H8" s="97"/>
      <c r="I8" s="97"/>
      <c r="J8" s="97"/>
      <c r="K8" s="97"/>
      <c r="L8" s="97"/>
      <c r="M8" s="97"/>
    </row>
    <row r="9" spans="6:15" ht="16.5" customHeight="1">
      <c r="F9" s="62"/>
      <c r="G9" s="97"/>
      <c r="H9" s="98"/>
      <c r="I9" s="99"/>
      <c r="J9" s="99"/>
      <c r="K9" s="99"/>
      <c r="L9" s="97"/>
      <c r="M9" s="97"/>
      <c r="N9" s="61"/>
      <c r="O9" s="61"/>
    </row>
    <row r="10" spans="2:15" ht="15.75">
      <c r="B10" s="1" t="s">
        <v>1</v>
      </c>
      <c r="C10" s="196" t="s">
        <v>3</v>
      </c>
      <c r="D10" s="65" t="s">
        <v>4</v>
      </c>
      <c r="F10" s="61"/>
      <c r="G10" s="97"/>
      <c r="H10" s="97"/>
      <c r="I10" s="97"/>
      <c r="J10" s="97"/>
      <c r="K10" s="97"/>
      <c r="L10" s="97"/>
      <c r="M10" s="97"/>
      <c r="N10" s="61"/>
      <c r="O10" s="61"/>
    </row>
    <row r="11" spans="2:15" ht="15.75">
      <c r="B11" s="2" t="s">
        <v>2</v>
      </c>
      <c r="C11" s="197"/>
      <c r="D11" s="66" t="s">
        <v>124</v>
      </c>
      <c r="F11" s="61"/>
      <c r="G11" s="97"/>
      <c r="H11" s="97"/>
      <c r="I11" s="97"/>
      <c r="J11" s="97"/>
      <c r="K11" s="97"/>
      <c r="L11" s="97"/>
      <c r="M11" s="97"/>
      <c r="N11" s="61"/>
      <c r="O11" s="61"/>
    </row>
    <row r="12" spans="2:15" ht="15.75">
      <c r="B12" s="3">
        <v>1</v>
      </c>
      <c r="C12" s="21" t="str">
        <f>'1.CeluDala'!A3</f>
        <v>Celtnieku ielas ceļu daļa.</v>
      </c>
      <c r="D12" s="67">
        <f>K12</f>
        <v>0</v>
      </c>
      <c r="F12" s="61"/>
      <c r="G12" s="100"/>
      <c r="H12" s="101"/>
      <c r="I12" s="98"/>
      <c r="J12" s="98"/>
      <c r="K12" s="102"/>
      <c r="L12" s="97"/>
      <c r="M12" s="97"/>
      <c r="N12" s="61"/>
      <c r="O12" s="61"/>
    </row>
    <row r="13" spans="2:15" ht="32.25" thickBot="1">
      <c r="B13" s="3">
        <v>2</v>
      </c>
      <c r="C13" s="21" t="str">
        <f>'2.ŪKTdala'!A2</f>
        <v>Celtnieku ielas lietus kanalizācijas tīklu daļa.</v>
      </c>
      <c r="D13" s="67">
        <f>K13</f>
        <v>0</v>
      </c>
      <c r="F13" s="61"/>
      <c r="G13" s="100"/>
      <c r="H13" s="101"/>
      <c r="I13" s="98"/>
      <c r="J13" s="98"/>
      <c r="K13" s="102"/>
      <c r="L13" s="98"/>
      <c r="M13" s="97"/>
      <c r="N13" s="61"/>
      <c r="O13" s="61"/>
    </row>
    <row r="14" spans="2:15" ht="16.5" thickBot="1">
      <c r="B14" s="89" t="s">
        <v>5</v>
      </c>
      <c r="C14" s="91" t="s">
        <v>6</v>
      </c>
      <c r="D14" s="90">
        <f>SUM(D12:D13)</f>
        <v>0</v>
      </c>
      <c r="F14" s="61"/>
      <c r="G14" s="97"/>
      <c r="H14" s="97"/>
      <c r="I14" s="97"/>
      <c r="J14" s="97"/>
      <c r="K14" s="100"/>
      <c r="L14" s="97"/>
      <c r="M14" s="97"/>
      <c r="N14" s="61"/>
      <c r="O14" s="61"/>
    </row>
    <row r="15" spans="6:15" ht="13.5" thickBot="1">
      <c r="F15" s="61"/>
      <c r="G15" s="97"/>
      <c r="H15" s="97"/>
      <c r="I15" s="97"/>
      <c r="J15" s="97"/>
      <c r="K15" s="97"/>
      <c r="L15" s="97"/>
      <c r="M15" s="97"/>
      <c r="N15" s="61"/>
      <c r="O15" s="61"/>
    </row>
    <row r="16" spans="2:15" ht="16.5" thickBot="1">
      <c r="B16" s="92" t="s">
        <v>105</v>
      </c>
      <c r="C16" s="93"/>
      <c r="D16" s="94">
        <f>ROUND(D14*0.21,2)</f>
        <v>0</v>
      </c>
      <c r="F16" s="61"/>
      <c r="G16" s="97"/>
      <c r="H16" s="97"/>
      <c r="I16" s="97"/>
      <c r="J16" s="97"/>
      <c r="K16" s="97"/>
      <c r="L16" s="97"/>
      <c r="M16" s="97"/>
      <c r="N16" s="61"/>
      <c r="O16" s="61"/>
    </row>
    <row r="17" spans="6:15" ht="12.75">
      <c r="F17" s="61"/>
      <c r="G17" s="97"/>
      <c r="H17" s="97"/>
      <c r="I17" s="97"/>
      <c r="J17" s="97"/>
      <c r="K17" s="97"/>
      <c r="L17" s="97"/>
      <c r="M17" s="97"/>
      <c r="N17" s="61"/>
      <c r="O17" s="61"/>
    </row>
    <row r="18" spans="2:15" ht="15.75">
      <c r="B18" s="11" t="s">
        <v>9</v>
      </c>
      <c r="C18" s="13" t="s">
        <v>5</v>
      </c>
      <c r="D18" s="108"/>
      <c r="E18" s="140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15.75">
      <c r="B19" s="12" t="s">
        <v>5</v>
      </c>
      <c r="C19" s="23" t="s">
        <v>10</v>
      </c>
      <c r="D19"/>
      <c r="E19" s="33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5.75">
      <c r="B20" s="12"/>
      <c r="C20" s="22"/>
      <c r="D20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ht="15.75">
      <c r="B21" s="139" t="s">
        <v>29</v>
      </c>
      <c r="C21" s="13" t="s">
        <v>5</v>
      </c>
      <c r="D21" s="108"/>
      <c r="E21" s="140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.75">
      <c r="B22" s="12" t="s">
        <v>5</v>
      </c>
      <c r="C22" s="23" t="s">
        <v>10</v>
      </c>
      <c r="D22"/>
      <c r="E22" s="33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6:15" ht="12.75"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6:15" ht="12.75"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mergeCells count="1">
    <mergeCell ref="C10:C11"/>
  </mergeCells>
  <printOptions horizontalCentered="1"/>
  <pageMargins left="0.5511811023622047" right="0.7480314960629921" top="0.984251968503937" bottom="0.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10.8515625" style="0" customWidth="1"/>
    <col min="3" max="3" width="17.57421875" style="0" customWidth="1"/>
    <col min="4" max="4" width="51.28125" style="0" bestFit="1" customWidth="1"/>
    <col min="5" max="5" width="17.00390625" style="64" customWidth="1"/>
    <col min="6" max="7" width="14.421875" style="64" bestFit="1" customWidth="1"/>
    <col min="8" max="8" width="14.7109375" style="64" bestFit="1" customWidth="1"/>
    <col min="9" max="9" width="12.421875" style="64" customWidth="1"/>
    <col min="10" max="10" width="11.7109375" style="0" customWidth="1"/>
  </cols>
  <sheetData>
    <row r="2" spans="1:14" ht="15.75">
      <c r="A2" s="212" t="s">
        <v>22</v>
      </c>
      <c r="B2" s="212"/>
      <c r="C2" s="212"/>
      <c r="D2" s="212"/>
      <c r="E2" s="212"/>
      <c r="F2" s="212"/>
      <c r="G2" s="212"/>
      <c r="H2" s="212"/>
      <c r="I2" s="212"/>
      <c r="J2" s="5"/>
      <c r="K2" s="5"/>
      <c r="L2" s="5"/>
      <c r="M2" s="5"/>
      <c r="N2" s="5"/>
    </row>
    <row r="3" spans="1:16" ht="15.75">
      <c r="A3" s="213" t="s">
        <v>132</v>
      </c>
      <c r="B3" s="213"/>
      <c r="C3" s="213"/>
      <c r="D3" s="213"/>
      <c r="E3" s="213"/>
      <c r="F3" s="213"/>
      <c r="G3" s="213"/>
      <c r="H3" s="213"/>
      <c r="I3" s="213"/>
      <c r="J3" s="56"/>
      <c r="K3" s="56"/>
      <c r="L3" s="56"/>
      <c r="M3" s="56"/>
      <c r="N3" s="56"/>
      <c r="O3" s="56"/>
      <c r="P3" s="56"/>
    </row>
    <row r="4" spans="1:14" ht="12.75">
      <c r="A4" s="214" t="s">
        <v>7</v>
      </c>
      <c r="B4" s="214"/>
      <c r="C4" s="214"/>
      <c r="D4" s="214"/>
      <c r="E4" s="214"/>
      <c r="F4" s="214"/>
      <c r="G4" s="214"/>
      <c r="H4" s="214"/>
      <c r="I4" s="214"/>
      <c r="J4" s="6"/>
      <c r="K4" s="6"/>
      <c r="L4" s="6"/>
      <c r="M4" s="6"/>
      <c r="N4" s="6"/>
    </row>
    <row r="6" spans="1:14" ht="15.75">
      <c r="A6" s="60" t="s">
        <v>134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>
      <c r="A7" s="219" t="s">
        <v>133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ht="15.75">
      <c r="A8" s="219" t="s">
        <v>135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15.75">
      <c r="A9" s="59"/>
      <c r="B9" s="25"/>
      <c r="C9" s="13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4" ht="15.75">
      <c r="A10" s="7"/>
      <c r="B10" s="11" t="s">
        <v>122</v>
      </c>
      <c r="D10" s="71"/>
    </row>
    <row r="11" spans="1:4" ht="15.75">
      <c r="A11" s="7"/>
      <c r="B11" s="11" t="s">
        <v>32</v>
      </c>
      <c r="D11" s="71"/>
    </row>
    <row r="12" spans="1:4" ht="15.75">
      <c r="A12" s="7"/>
      <c r="B12" s="9" t="s">
        <v>18</v>
      </c>
      <c r="D12" s="4"/>
    </row>
    <row r="13" ht="13.5" thickBot="1"/>
    <row r="14" spans="1:9" ht="15.75">
      <c r="A14" s="32" t="s">
        <v>1</v>
      </c>
      <c r="B14" s="220" t="s">
        <v>23</v>
      </c>
      <c r="C14" s="220"/>
      <c r="D14" s="225" t="s">
        <v>25</v>
      </c>
      <c r="E14" s="221" t="s">
        <v>123</v>
      </c>
      <c r="F14" s="223" t="s">
        <v>26</v>
      </c>
      <c r="G14" s="224"/>
      <c r="H14" s="224"/>
      <c r="I14" s="215" t="s">
        <v>34</v>
      </c>
    </row>
    <row r="15" spans="1:9" ht="31.5">
      <c r="A15" s="31" t="s">
        <v>2</v>
      </c>
      <c r="B15" s="227" t="s">
        <v>24</v>
      </c>
      <c r="C15" s="227"/>
      <c r="D15" s="226"/>
      <c r="E15" s="222"/>
      <c r="F15" s="85" t="s">
        <v>112</v>
      </c>
      <c r="G15" s="29" t="s">
        <v>113</v>
      </c>
      <c r="H15" s="29" t="s">
        <v>114</v>
      </c>
      <c r="I15" s="216"/>
    </row>
    <row r="16" spans="1:10" ht="15.75">
      <c r="A16" s="28">
        <v>1</v>
      </c>
      <c r="B16" s="217" t="s">
        <v>67</v>
      </c>
      <c r="C16" s="217"/>
      <c r="D16" s="84" t="str">
        <f>'1.CeluDala'!A3</f>
        <v>Celtnieku ielas ceļu daļa.</v>
      </c>
      <c r="E16" s="86"/>
      <c r="F16" s="85"/>
      <c r="G16" s="29"/>
      <c r="H16" s="29"/>
      <c r="I16" s="30"/>
      <c r="J16" s="24"/>
    </row>
    <row r="17" spans="1:10" ht="16.5" thickBot="1">
      <c r="A17" s="28">
        <v>2</v>
      </c>
      <c r="B17" s="209" t="s">
        <v>30</v>
      </c>
      <c r="C17" s="209"/>
      <c r="D17" s="84" t="str">
        <f>'2.ŪKTdala'!A2</f>
        <v>Celtnieku ielas lietus kanalizācijas tīklu daļa.</v>
      </c>
      <c r="E17" s="86"/>
      <c r="F17" s="120"/>
      <c r="G17" s="121"/>
      <c r="H17" s="121"/>
      <c r="I17" s="30"/>
      <c r="J17" s="24"/>
    </row>
    <row r="18" spans="1:9" ht="16.5" thickBot="1">
      <c r="A18" s="76" t="s">
        <v>5</v>
      </c>
      <c r="B18" s="208" t="s">
        <v>5</v>
      </c>
      <c r="C18" s="208"/>
      <c r="D18" s="77" t="s">
        <v>6</v>
      </c>
      <c r="E18" s="79"/>
      <c r="F18" s="80"/>
      <c r="G18" s="81"/>
      <c r="H18" s="81"/>
      <c r="I18" s="82"/>
    </row>
    <row r="19" spans="1:9" ht="15.75">
      <c r="A19" s="202" t="s">
        <v>197</v>
      </c>
      <c r="B19" s="203"/>
      <c r="C19" s="203"/>
      <c r="D19" s="204"/>
      <c r="E19" s="109"/>
      <c r="F19" s="83"/>
      <c r="G19" s="83"/>
      <c r="H19" s="83"/>
      <c r="I19" s="83"/>
    </row>
    <row r="20" spans="1:9" ht="15.75">
      <c r="A20" s="205" t="s">
        <v>27</v>
      </c>
      <c r="B20" s="206"/>
      <c r="C20" s="206"/>
      <c r="D20" s="207"/>
      <c r="E20" s="110"/>
      <c r="F20" s="123"/>
      <c r="G20" s="83"/>
      <c r="H20" s="83"/>
      <c r="I20" s="83"/>
    </row>
    <row r="21" spans="1:9" ht="15.75">
      <c r="A21" s="210" t="s">
        <v>5</v>
      </c>
      <c r="B21" s="211"/>
      <c r="C21" s="218" t="s">
        <v>198</v>
      </c>
      <c r="D21" s="207"/>
      <c r="E21" s="111"/>
      <c r="F21" s="105"/>
      <c r="G21" s="83"/>
      <c r="H21" s="83"/>
      <c r="I21" s="83"/>
    </row>
    <row r="22" spans="1:9" ht="15.75">
      <c r="A22" s="205" t="s">
        <v>200</v>
      </c>
      <c r="B22" s="206"/>
      <c r="C22" s="206"/>
      <c r="D22" s="207"/>
      <c r="E22" s="87"/>
      <c r="F22" s="106"/>
      <c r="G22" s="68"/>
      <c r="H22" s="68"/>
      <c r="I22" s="68"/>
    </row>
    <row r="23" spans="1:9" ht="16.5" thickBot="1">
      <c r="A23" s="198" t="s">
        <v>5</v>
      </c>
      <c r="B23" s="199"/>
      <c r="C23" s="200" t="s">
        <v>28</v>
      </c>
      <c r="D23" s="201"/>
      <c r="E23" s="88"/>
      <c r="F23" s="107"/>
      <c r="I23" s="68"/>
    </row>
    <row r="24" ht="12.75">
      <c r="E24" s="78"/>
    </row>
    <row r="26" spans="1:4" ht="15.75">
      <c r="A26" s="11"/>
      <c r="B26" s="13"/>
      <c r="C26" s="15"/>
      <c r="D26" s="108"/>
    </row>
    <row r="27" spans="1:5" ht="15.75">
      <c r="A27" s="12"/>
      <c r="B27" s="23"/>
      <c r="D27" s="33"/>
      <c r="E27" s="11"/>
    </row>
    <row r="28" spans="1:2" ht="15.75">
      <c r="A28" s="12"/>
      <c r="B28" s="22"/>
    </row>
    <row r="29" spans="1:5" ht="15.75">
      <c r="A29" s="11"/>
      <c r="B29" s="13"/>
      <c r="C29" s="15"/>
      <c r="D29" s="108"/>
      <c r="E29" s="11"/>
    </row>
    <row r="30" spans="1:5" ht="15.75">
      <c r="A30" s="12"/>
      <c r="B30" s="23"/>
      <c r="D30" s="33"/>
      <c r="E30" s="11"/>
    </row>
    <row r="31" spans="1:2" ht="15.75">
      <c r="A31" s="12"/>
      <c r="B31" s="23"/>
    </row>
  </sheetData>
  <sheetProtection/>
  <mergeCells count="21">
    <mergeCell ref="B14:C14"/>
    <mergeCell ref="E14:E15"/>
    <mergeCell ref="F14:H14"/>
    <mergeCell ref="D14:D15"/>
    <mergeCell ref="B15:C15"/>
    <mergeCell ref="B17:C17"/>
    <mergeCell ref="A21:B21"/>
    <mergeCell ref="A2:I2"/>
    <mergeCell ref="A3:I3"/>
    <mergeCell ref="A4:I4"/>
    <mergeCell ref="I14:I15"/>
    <mergeCell ref="B16:C16"/>
    <mergeCell ref="C21:D21"/>
    <mergeCell ref="A7:N7"/>
    <mergeCell ref="A8:N8"/>
    <mergeCell ref="A23:B23"/>
    <mergeCell ref="C23:D23"/>
    <mergeCell ref="A19:D19"/>
    <mergeCell ref="A20:D20"/>
    <mergeCell ref="A22:D22"/>
    <mergeCell ref="B18:C18"/>
  </mergeCells>
  <printOptions horizontalCentered="1"/>
  <pageMargins left="0.98" right="0.18" top="0.81" bottom="0.15" header="0.11811023622047245" footer="0.1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view="pageBreakPreview" zoomScaleSheetLayoutView="100" zoomScalePageLayoutView="0" workbookViewId="0" topLeftCell="A25">
      <selection activeCell="C53" sqref="C53:K53"/>
    </sheetView>
  </sheetViews>
  <sheetFormatPr defaultColWidth="9.140625" defaultRowHeight="12.75"/>
  <cols>
    <col min="1" max="1" width="5.7109375" style="0" customWidth="1"/>
    <col min="3" max="3" width="62.28125" style="0" customWidth="1"/>
    <col min="4" max="5" width="8.57421875" style="129" customWidth="1"/>
    <col min="6" max="13" width="8.57421875" style="0" customWidth="1"/>
    <col min="14" max="14" width="13.7109375" style="0" customWidth="1"/>
    <col min="15" max="15" width="8.57421875" style="0" customWidth="1"/>
    <col min="16" max="16" width="10.421875" style="0" customWidth="1"/>
  </cols>
  <sheetData>
    <row r="2" spans="1:16" ht="15.75">
      <c r="A2" s="213" t="s">
        <v>191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>
      <c r="A3" s="213" t="s">
        <v>196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2.75">
      <c r="A4" s="228" t="s">
        <v>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5.75">
      <c r="A5" s="60" t="s">
        <v>134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56"/>
      <c r="P5" s="56"/>
    </row>
    <row r="6" spans="1:16" ht="15.75">
      <c r="A6" s="219" t="s">
        <v>133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56"/>
      <c r="P6" s="56"/>
    </row>
    <row r="7" spans="1:16" ht="15.75">
      <c r="A7" s="219" t="s">
        <v>135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56"/>
      <c r="P7" s="56"/>
    </row>
    <row r="8" spans="1:16" ht="15.75">
      <c r="A8" s="59"/>
      <c r="B8" s="25"/>
      <c r="C8" s="13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6"/>
      <c r="P8" s="56"/>
    </row>
    <row r="9" spans="1:15" ht="15.75">
      <c r="A9" s="4"/>
      <c r="B9" s="4"/>
      <c r="C9" s="4"/>
      <c r="D9" s="124"/>
      <c r="F9" s="4"/>
      <c r="I9" s="26"/>
      <c r="J9" s="18"/>
      <c r="L9" s="9" t="s">
        <v>17</v>
      </c>
      <c r="N9" s="75"/>
      <c r="O9" s="4" t="s">
        <v>111</v>
      </c>
    </row>
    <row r="10" spans="1:9" ht="15.75">
      <c r="A10" s="59"/>
      <c r="B10" s="4"/>
      <c r="C10" s="4"/>
      <c r="D10" s="124"/>
      <c r="E10" s="9"/>
      <c r="F10" s="4"/>
      <c r="G10" s="4"/>
      <c r="H10" s="18"/>
      <c r="I10" s="4"/>
    </row>
    <row r="11" ht="13.5" thickBot="1"/>
    <row r="12" spans="1:16" ht="15.75" customHeight="1">
      <c r="A12" s="236" t="s">
        <v>68</v>
      </c>
      <c r="B12" s="160"/>
      <c r="C12" s="231" t="s">
        <v>69</v>
      </c>
      <c r="D12" s="229" t="s">
        <v>70</v>
      </c>
      <c r="E12" s="231" t="s">
        <v>71</v>
      </c>
      <c r="F12" s="233" t="s">
        <v>11</v>
      </c>
      <c r="G12" s="234"/>
      <c r="H12" s="234"/>
      <c r="I12" s="234"/>
      <c r="J12" s="234"/>
      <c r="K12" s="235"/>
      <c r="L12" s="233" t="s">
        <v>31</v>
      </c>
      <c r="M12" s="234"/>
      <c r="N12" s="234"/>
      <c r="O12" s="234"/>
      <c r="P12" s="243"/>
    </row>
    <row r="13" spans="1:16" ht="63.75" customHeight="1">
      <c r="A13" s="237"/>
      <c r="B13" s="45" t="s">
        <v>21</v>
      </c>
      <c r="C13" s="232"/>
      <c r="D13" s="230"/>
      <c r="E13" s="232"/>
      <c r="F13" s="46" t="s">
        <v>72</v>
      </c>
      <c r="G13" s="46" t="s">
        <v>115</v>
      </c>
      <c r="H13" s="47" t="s">
        <v>116</v>
      </c>
      <c r="I13" s="48" t="s">
        <v>117</v>
      </c>
      <c r="J13" s="48" t="s">
        <v>118</v>
      </c>
      <c r="K13" s="48" t="s">
        <v>119</v>
      </c>
      <c r="L13" s="46" t="s">
        <v>73</v>
      </c>
      <c r="M13" s="47" t="s">
        <v>120</v>
      </c>
      <c r="N13" s="47" t="s">
        <v>121</v>
      </c>
      <c r="O13" s="47" t="s">
        <v>118</v>
      </c>
      <c r="P13" s="161" t="s">
        <v>119</v>
      </c>
    </row>
    <row r="14" spans="1:16" ht="12.75" customHeight="1">
      <c r="A14" s="162">
        <v>1</v>
      </c>
      <c r="B14" s="49">
        <v>2</v>
      </c>
      <c r="C14" s="49">
        <v>3</v>
      </c>
      <c r="D14" s="49">
        <v>5</v>
      </c>
      <c r="E14" s="49">
        <v>6</v>
      </c>
      <c r="F14" s="50">
        <v>7</v>
      </c>
      <c r="G14" s="50">
        <v>8</v>
      </c>
      <c r="H14" s="50">
        <v>9</v>
      </c>
      <c r="I14" s="49">
        <v>10</v>
      </c>
      <c r="J14" s="49">
        <v>11</v>
      </c>
      <c r="K14" s="49">
        <v>12</v>
      </c>
      <c r="L14" s="50">
        <v>13</v>
      </c>
      <c r="M14" s="50">
        <v>14</v>
      </c>
      <c r="N14" s="50">
        <v>15</v>
      </c>
      <c r="O14" s="50">
        <v>16</v>
      </c>
      <c r="P14" s="163">
        <v>17</v>
      </c>
    </row>
    <row r="15" spans="1:16" ht="15.75">
      <c r="A15" s="177"/>
      <c r="B15" s="37"/>
      <c r="C15" s="35" t="s">
        <v>35</v>
      </c>
      <c r="D15" s="36"/>
      <c r="E15" s="112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78"/>
    </row>
    <row r="16" spans="1:16" ht="12.75">
      <c r="A16" s="179">
        <v>1</v>
      </c>
      <c r="B16" s="20" t="s">
        <v>46</v>
      </c>
      <c r="C16" s="118" t="s">
        <v>36</v>
      </c>
      <c r="D16" s="125" t="s">
        <v>12</v>
      </c>
      <c r="E16" s="141">
        <v>277.85</v>
      </c>
      <c r="F16" s="115"/>
      <c r="G16" s="115"/>
      <c r="H16" s="115"/>
      <c r="I16" s="115"/>
      <c r="J16" s="115"/>
      <c r="K16" s="27"/>
      <c r="L16" s="27"/>
      <c r="M16" s="27"/>
      <c r="N16" s="27"/>
      <c r="O16" s="27"/>
      <c r="P16" s="180"/>
    </row>
    <row r="17" spans="1:16" ht="25.5">
      <c r="A17" s="179">
        <v>2</v>
      </c>
      <c r="B17" s="155" t="s">
        <v>47</v>
      </c>
      <c r="C17" s="118" t="s">
        <v>192</v>
      </c>
      <c r="D17" s="125" t="s">
        <v>108</v>
      </c>
      <c r="E17" s="156">
        <v>1444</v>
      </c>
      <c r="F17" s="157"/>
      <c r="G17" s="157"/>
      <c r="H17" s="157"/>
      <c r="I17" s="157"/>
      <c r="J17" s="157"/>
      <c r="K17" s="158"/>
      <c r="L17" s="158"/>
      <c r="M17" s="158"/>
      <c r="N17" s="158"/>
      <c r="O17" s="158"/>
      <c r="P17" s="181"/>
    </row>
    <row r="18" spans="1:16" ht="12.75">
      <c r="A18" s="179">
        <v>3</v>
      </c>
      <c r="B18" s="20" t="s">
        <v>48</v>
      </c>
      <c r="C18" s="118" t="s">
        <v>136</v>
      </c>
      <c r="D18" s="125" t="s">
        <v>12</v>
      </c>
      <c r="E18" s="141">
        <v>30</v>
      </c>
      <c r="F18" s="115"/>
      <c r="G18" s="115"/>
      <c r="H18" s="115"/>
      <c r="I18" s="115"/>
      <c r="J18" s="115"/>
      <c r="K18" s="27"/>
      <c r="L18" s="27"/>
      <c r="M18" s="27"/>
      <c r="N18" s="27"/>
      <c r="O18" s="27"/>
      <c r="P18" s="180"/>
    </row>
    <row r="19" spans="1:16" ht="12.75">
      <c r="A19" s="179"/>
      <c r="B19" s="20"/>
      <c r="C19" s="122" t="s">
        <v>137</v>
      </c>
      <c r="D19" s="125"/>
      <c r="E19" s="141"/>
      <c r="F19" s="115"/>
      <c r="G19" s="115"/>
      <c r="H19" s="115"/>
      <c r="I19" s="115"/>
      <c r="J19" s="115"/>
      <c r="K19" s="27"/>
      <c r="L19" s="27"/>
      <c r="M19" s="27"/>
      <c r="N19" s="27"/>
      <c r="O19" s="27"/>
      <c r="P19" s="180"/>
    </row>
    <row r="20" spans="1:16" ht="12.75">
      <c r="A20" s="179">
        <v>4</v>
      </c>
      <c r="B20" s="20" t="s">
        <v>128</v>
      </c>
      <c r="C20" s="118" t="s">
        <v>138</v>
      </c>
      <c r="D20" s="125" t="s">
        <v>16</v>
      </c>
      <c r="E20" s="141">
        <v>4</v>
      </c>
      <c r="F20" s="115"/>
      <c r="G20" s="115"/>
      <c r="H20" s="115"/>
      <c r="I20" s="115"/>
      <c r="J20" s="115"/>
      <c r="K20" s="115"/>
      <c r="L20" s="27"/>
      <c r="M20" s="27"/>
      <c r="N20" s="27"/>
      <c r="O20" s="27"/>
      <c r="P20" s="180"/>
    </row>
    <row r="21" spans="1:16" ht="12.75">
      <c r="A21" s="179"/>
      <c r="B21" s="20"/>
      <c r="C21" s="122" t="s">
        <v>39</v>
      </c>
      <c r="D21" s="19"/>
      <c r="E21" s="141"/>
      <c r="F21" s="115"/>
      <c r="G21" s="115"/>
      <c r="H21" s="115"/>
      <c r="I21" s="115"/>
      <c r="J21" s="115"/>
      <c r="K21" s="27"/>
      <c r="L21" s="27"/>
      <c r="M21" s="27"/>
      <c r="N21" s="27"/>
      <c r="O21" s="27"/>
      <c r="P21" s="180"/>
    </row>
    <row r="22" spans="1:16" ht="12.75">
      <c r="A22" s="179"/>
      <c r="B22" s="20"/>
      <c r="C22" s="154" t="s">
        <v>40</v>
      </c>
      <c r="D22" s="19"/>
      <c r="E22" s="141"/>
      <c r="F22" s="115"/>
      <c r="G22" s="115"/>
      <c r="H22" s="115"/>
      <c r="I22" s="115"/>
      <c r="J22" s="115"/>
      <c r="K22" s="27"/>
      <c r="L22" s="27"/>
      <c r="M22" s="27"/>
      <c r="N22" s="27"/>
      <c r="O22" s="27"/>
      <c r="P22" s="180"/>
    </row>
    <row r="23" spans="1:16" ht="14.25">
      <c r="A23" s="179">
        <v>5</v>
      </c>
      <c r="B23" s="20" t="s">
        <v>129</v>
      </c>
      <c r="C23" s="118" t="s">
        <v>110</v>
      </c>
      <c r="D23" s="125" t="s">
        <v>38</v>
      </c>
      <c r="E23" s="141">
        <v>456</v>
      </c>
      <c r="F23" s="115"/>
      <c r="G23" s="115"/>
      <c r="H23" s="115"/>
      <c r="I23" s="115"/>
      <c r="J23" s="115"/>
      <c r="K23" s="27"/>
      <c r="L23" s="27"/>
      <c r="M23" s="27"/>
      <c r="N23" s="27"/>
      <c r="O23" s="27"/>
      <c r="P23" s="180"/>
    </row>
    <row r="24" spans="1:16" ht="14.25">
      <c r="A24" s="179">
        <v>6</v>
      </c>
      <c r="B24" s="20" t="s">
        <v>130</v>
      </c>
      <c r="C24" s="118" t="s">
        <v>139</v>
      </c>
      <c r="D24" s="125" t="s">
        <v>37</v>
      </c>
      <c r="E24" s="141">
        <v>14</v>
      </c>
      <c r="F24" s="115"/>
      <c r="G24" s="115"/>
      <c r="H24" s="115"/>
      <c r="I24" s="115"/>
      <c r="J24" s="115"/>
      <c r="K24" s="27"/>
      <c r="L24" s="27"/>
      <c r="M24" s="27"/>
      <c r="N24" s="27"/>
      <c r="O24" s="27"/>
      <c r="P24" s="180"/>
    </row>
    <row r="25" spans="1:16" ht="14.25">
      <c r="A25" s="179">
        <v>7</v>
      </c>
      <c r="B25" s="20" t="s">
        <v>49</v>
      </c>
      <c r="C25" s="118" t="s">
        <v>140</v>
      </c>
      <c r="D25" s="125" t="s">
        <v>37</v>
      </c>
      <c r="E25" s="141">
        <v>55</v>
      </c>
      <c r="F25" s="115"/>
      <c r="G25" s="115"/>
      <c r="H25" s="115"/>
      <c r="I25" s="115"/>
      <c r="J25" s="115"/>
      <c r="K25" s="27"/>
      <c r="L25" s="27"/>
      <c r="M25" s="27"/>
      <c r="N25" s="27"/>
      <c r="O25" s="27"/>
      <c r="P25" s="180"/>
    </row>
    <row r="26" spans="1:16" ht="14.25">
      <c r="A26" s="179">
        <v>8</v>
      </c>
      <c r="B26" s="20" t="s">
        <v>50</v>
      </c>
      <c r="C26" s="118" t="s">
        <v>109</v>
      </c>
      <c r="D26" s="125" t="s">
        <v>37</v>
      </c>
      <c r="E26" s="141">
        <v>92</v>
      </c>
      <c r="F26" s="115"/>
      <c r="G26" s="115"/>
      <c r="H26" s="115"/>
      <c r="I26" s="115"/>
      <c r="J26" s="115"/>
      <c r="K26" s="27"/>
      <c r="L26" s="27"/>
      <c r="M26" s="27"/>
      <c r="N26" s="27"/>
      <c r="O26" s="27"/>
      <c r="P26" s="180"/>
    </row>
    <row r="27" spans="1:16" ht="15" customHeight="1">
      <c r="A27" s="179"/>
      <c r="B27" s="20"/>
      <c r="C27" s="154" t="s">
        <v>141</v>
      </c>
      <c r="D27" s="125"/>
      <c r="E27" s="141"/>
      <c r="F27" s="115"/>
      <c r="G27" s="115"/>
      <c r="H27" s="115"/>
      <c r="I27" s="115"/>
      <c r="J27" s="115"/>
      <c r="K27" s="27"/>
      <c r="L27" s="27"/>
      <c r="M27" s="27"/>
      <c r="N27" s="27"/>
      <c r="O27" s="27"/>
      <c r="P27" s="180"/>
    </row>
    <row r="28" spans="1:16" ht="14.25">
      <c r="A28" s="179">
        <v>9</v>
      </c>
      <c r="B28" s="20" t="s">
        <v>51</v>
      </c>
      <c r="C28" s="118" t="s">
        <v>142</v>
      </c>
      <c r="D28" s="125" t="s">
        <v>37</v>
      </c>
      <c r="E28" s="141">
        <v>36</v>
      </c>
      <c r="F28" s="115"/>
      <c r="G28" s="115"/>
      <c r="H28" s="115"/>
      <c r="I28" s="115"/>
      <c r="J28" s="115"/>
      <c r="K28" s="27"/>
      <c r="L28" s="27"/>
      <c r="M28" s="27"/>
      <c r="N28" s="27"/>
      <c r="O28" s="27"/>
      <c r="P28" s="180"/>
    </row>
    <row r="29" spans="1:16" ht="14.25">
      <c r="A29" s="179">
        <v>10</v>
      </c>
      <c r="B29" s="20" t="s">
        <v>52</v>
      </c>
      <c r="C29" s="118" t="s">
        <v>143</v>
      </c>
      <c r="D29" s="125" t="s">
        <v>37</v>
      </c>
      <c r="E29" s="141">
        <v>56</v>
      </c>
      <c r="F29" s="115"/>
      <c r="G29" s="115"/>
      <c r="H29" s="115"/>
      <c r="I29" s="115"/>
      <c r="J29" s="115"/>
      <c r="K29" s="27"/>
      <c r="L29" s="27"/>
      <c r="M29" s="27"/>
      <c r="N29" s="27"/>
      <c r="O29" s="27"/>
      <c r="P29" s="180"/>
    </row>
    <row r="30" spans="1:16" ht="12.75">
      <c r="A30" s="179"/>
      <c r="B30" s="20"/>
      <c r="C30" s="154" t="s">
        <v>144</v>
      </c>
      <c r="D30" s="19"/>
      <c r="E30" s="141"/>
      <c r="F30" s="115"/>
      <c r="G30" s="115"/>
      <c r="H30" s="115"/>
      <c r="I30" s="115"/>
      <c r="J30" s="115"/>
      <c r="K30" s="27"/>
      <c r="L30" s="27"/>
      <c r="M30" s="27"/>
      <c r="N30" s="27"/>
      <c r="O30" s="27"/>
      <c r="P30" s="180"/>
    </row>
    <row r="31" spans="1:16" ht="14.25">
      <c r="A31" s="179">
        <v>11</v>
      </c>
      <c r="B31" s="20" t="s">
        <v>53</v>
      </c>
      <c r="C31" s="118" t="s">
        <v>145</v>
      </c>
      <c r="D31" s="125" t="s">
        <v>38</v>
      </c>
      <c r="E31" s="142">
        <v>1782</v>
      </c>
      <c r="F31" s="115"/>
      <c r="G31" s="115"/>
      <c r="H31" s="115"/>
      <c r="I31" s="115"/>
      <c r="J31" s="115"/>
      <c r="K31" s="27"/>
      <c r="L31" s="27"/>
      <c r="M31" s="27"/>
      <c r="N31" s="27"/>
      <c r="O31" s="27"/>
      <c r="P31" s="180"/>
    </row>
    <row r="32" spans="1:16" ht="15" customHeight="1">
      <c r="A32" s="179">
        <v>12</v>
      </c>
      <c r="B32" s="20" t="s">
        <v>54</v>
      </c>
      <c r="C32" s="118" t="s">
        <v>146</v>
      </c>
      <c r="D32" s="125" t="s">
        <v>38</v>
      </c>
      <c r="E32" s="142">
        <v>1782</v>
      </c>
      <c r="F32" s="115"/>
      <c r="G32" s="115"/>
      <c r="H32" s="115"/>
      <c r="I32" s="115"/>
      <c r="J32" s="115"/>
      <c r="K32" s="27"/>
      <c r="L32" s="27"/>
      <c r="M32" s="27"/>
      <c r="N32" s="27"/>
      <c r="O32" s="27"/>
      <c r="P32" s="180"/>
    </row>
    <row r="33" spans="1:16" ht="15" customHeight="1">
      <c r="A33" s="190">
        <v>13</v>
      </c>
      <c r="B33" s="20" t="s">
        <v>55</v>
      </c>
      <c r="C33" s="118" t="s">
        <v>147</v>
      </c>
      <c r="D33" s="125" t="s">
        <v>37</v>
      </c>
      <c r="E33" s="142">
        <v>535</v>
      </c>
      <c r="F33" s="115"/>
      <c r="G33" s="115"/>
      <c r="H33" s="115"/>
      <c r="I33" s="115"/>
      <c r="J33" s="115"/>
      <c r="K33" s="27"/>
      <c r="L33" s="27"/>
      <c r="M33" s="27"/>
      <c r="N33" s="27"/>
      <c r="O33" s="27"/>
      <c r="P33" s="180"/>
    </row>
    <row r="34" spans="1:16" ht="15" customHeight="1">
      <c r="A34" s="179">
        <v>14</v>
      </c>
      <c r="B34" s="20" t="s">
        <v>56</v>
      </c>
      <c r="C34" s="118" t="s">
        <v>107</v>
      </c>
      <c r="D34" s="125" t="s">
        <v>37</v>
      </c>
      <c r="E34" s="142">
        <v>560</v>
      </c>
      <c r="F34" s="115"/>
      <c r="G34" s="115"/>
      <c r="H34" s="115"/>
      <c r="I34" s="115"/>
      <c r="J34" s="115"/>
      <c r="K34" s="27"/>
      <c r="L34" s="27"/>
      <c r="M34" s="27"/>
      <c r="N34" s="27"/>
      <c r="O34" s="27"/>
      <c r="P34" s="180"/>
    </row>
    <row r="35" spans="1:16" ht="12.75">
      <c r="A35" s="179"/>
      <c r="B35" s="20"/>
      <c r="C35" s="122" t="s">
        <v>126</v>
      </c>
      <c r="D35" s="19"/>
      <c r="E35" s="141"/>
      <c r="F35" s="131"/>
      <c r="G35" s="131"/>
      <c r="H35" s="131"/>
      <c r="I35" s="131"/>
      <c r="J35" s="131"/>
      <c r="K35" s="27"/>
      <c r="L35" s="27"/>
      <c r="M35" s="27"/>
      <c r="N35" s="27"/>
      <c r="O35" s="27"/>
      <c r="P35" s="180"/>
    </row>
    <row r="36" spans="1:16" ht="15" customHeight="1">
      <c r="A36" s="179">
        <v>15</v>
      </c>
      <c r="B36" s="20" t="s">
        <v>57</v>
      </c>
      <c r="C36" s="118" t="s">
        <v>148</v>
      </c>
      <c r="D36" s="125" t="s">
        <v>12</v>
      </c>
      <c r="E36" s="141">
        <v>522</v>
      </c>
      <c r="F36" s="115"/>
      <c r="G36" s="115"/>
      <c r="H36" s="115"/>
      <c r="I36" s="115"/>
      <c r="J36" s="115"/>
      <c r="K36" s="27"/>
      <c r="L36" s="27"/>
      <c r="M36" s="27"/>
      <c r="N36" s="27"/>
      <c r="O36" s="27"/>
      <c r="P36" s="180"/>
    </row>
    <row r="37" spans="1:16" ht="15" customHeight="1">
      <c r="A37" s="179">
        <v>16</v>
      </c>
      <c r="B37" s="20" t="s">
        <v>58</v>
      </c>
      <c r="C37" s="118" t="s">
        <v>149</v>
      </c>
      <c r="D37" s="125" t="s">
        <v>12</v>
      </c>
      <c r="E37" s="141">
        <v>78</v>
      </c>
      <c r="F37" s="115"/>
      <c r="G37" s="115"/>
      <c r="H37" s="115"/>
      <c r="I37" s="115"/>
      <c r="J37" s="115"/>
      <c r="K37" s="27"/>
      <c r="L37" s="27"/>
      <c r="M37" s="27"/>
      <c r="N37" s="27"/>
      <c r="O37" s="27"/>
      <c r="P37" s="180"/>
    </row>
    <row r="38" spans="1:16" ht="12.75">
      <c r="A38" s="179">
        <v>17</v>
      </c>
      <c r="B38" s="20" t="s">
        <v>59</v>
      </c>
      <c r="C38" s="118" t="s">
        <v>150</v>
      </c>
      <c r="D38" s="125" t="s">
        <v>12</v>
      </c>
      <c r="E38" s="141">
        <v>38</v>
      </c>
      <c r="F38" s="115"/>
      <c r="G38" s="115"/>
      <c r="H38" s="115"/>
      <c r="I38" s="115"/>
      <c r="J38" s="115"/>
      <c r="K38" s="27"/>
      <c r="L38" s="27"/>
      <c r="M38" s="27"/>
      <c r="N38" s="27"/>
      <c r="O38" s="27"/>
      <c r="P38" s="180"/>
    </row>
    <row r="39" spans="1:16" ht="15" customHeight="1">
      <c r="A39" s="179">
        <v>18</v>
      </c>
      <c r="B39" s="20" t="s">
        <v>60</v>
      </c>
      <c r="C39" s="118" t="s">
        <v>151</v>
      </c>
      <c r="D39" s="125" t="s">
        <v>12</v>
      </c>
      <c r="E39" s="141">
        <v>358</v>
      </c>
      <c r="F39" s="115"/>
      <c r="G39" s="115"/>
      <c r="H39" s="115"/>
      <c r="I39" s="115"/>
      <c r="J39" s="115"/>
      <c r="K39" s="27"/>
      <c r="L39" s="27"/>
      <c r="M39" s="27"/>
      <c r="N39" s="27"/>
      <c r="O39" s="27"/>
      <c r="P39" s="180"/>
    </row>
    <row r="40" spans="1:16" ht="12.75">
      <c r="A40" s="179"/>
      <c r="B40" s="20"/>
      <c r="C40" s="122" t="s">
        <v>41</v>
      </c>
      <c r="D40" s="19"/>
      <c r="E40" s="141"/>
      <c r="F40" s="131"/>
      <c r="G40" s="131"/>
      <c r="H40" s="131"/>
      <c r="I40" s="131"/>
      <c r="J40" s="131"/>
      <c r="K40" s="27"/>
      <c r="L40" s="27"/>
      <c r="M40" s="27"/>
      <c r="N40" s="27"/>
      <c r="O40" s="27"/>
      <c r="P40" s="180"/>
    </row>
    <row r="41" spans="1:16" ht="12.75">
      <c r="A41" s="179">
        <v>19</v>
      </c>
      <c r="B41" s="20" t="s">
        <v>61</v>
      </c>
      <c r="C41" s="20" t="s">
        <v>193</v>
      </c>
      <c r="D41" s="125" t="s">
        <v>16</v>
      </c>
      <c r="E41" s="141">
        <v>6</v>
      </c>
      <c r="F41" s="115"/>
      <c r="G41" s="115"/>
      <c r="H41" s="115"/>
      <c r="I41" s="115"/>
      <c r="J41" s="115"/>
      <c r="K41" s="27"/>
      <c r="L41" s="27"/>
      <c r="M41" s="27"/>
      <c r="N41" s="27"/>
      <c r="O41" s="27"/>
      <c r="P41" s="180"/>
    </row>
    <row r="42" spans="1:16" ht="12.75">
      <c r="A42" s="179">
        <v>20</v>
      </c>
      <c r="B42" s="20" t="s">
        <v>62</v>
      </c>
      <c r="C42" s="20" t="s">
        <v>194</v>
      </c>
      <c r="D42" s="125" t="s">
        <v>16</v>
      </c>
      <c r="E42" s="141">
        <v>4</v>
      </c>
      <c r="F42" s="115"/>
      <c r="G42" s="115"/>
      <c r="H42" s="115"/>
      <c r="I42" s="115"/>
      <c r="J42" s="115"/>
      <c r="K42" s="27"/>
      <c r="L42" s="27"/>
      <c r="M42" s="27"/>
      <c r="N42" s="27"/>
      <c r="O42" s="27"/>
      <c r="P42" s="180"/>
    </row>
    <row r="43" spans="1:16" ht="12.75">
      <c r="A43" s="179">
        <v>21</v>
      </c>
      <c r="B43" s="20" t="s">
        <v>63</v>
      </c>
      <c r="C43" s="20" t="s">
        <v>127</v>
      </c>
      <c r="D43" s="125" t="s">
        <v>16</v>
      </c>
      <c r="E43" s="141">
        <v>10</v>
      </c>
      <c r="F43" s="115"/>
      <c r="G43" s="115"/>
      <c r="H43" s="115"/>
      <c r="I43" s="115"/>
      <c r="J43" s="115"/>
      <c r="K43" s="27"/>
      <c r="L43" s="27"/>
      <c r="M43" s="27"/>
      <c r="N43" s="27"/>
      <c r="O43" s="27"/>
      <c r="P43" s="180"/>
    </row>
    <row r="44" spans="1:16" ht="14.25" customHeight="1">
      <c r="A44" s="179"/>
      <c r="B44" s="20"/>
      <c r="C44" s="153" t="s">
        <v>42</v>
      </c>
      <c r="D44" s="19"/>
      <c r="E44" s="70"/>
      <c r="F44" s="131"/>
      <c r="G44" s="131"/>
      <c r="H44" s="131"/>
      <c r="I44" s="131"/>
      <c r="J44" s="131"/>
      <c r="K44" s="27"/>
      <c r="L44" s="27"/>
      <c r="M44" s="27"/>
      <c r="N44" s="27"/>
      <c r="O44" s="27"/>
      <c r="P44" s="180"/>
    </row>
    <row r="45" spans="1:16" ht="12.75">
      <c r="A45" s="179">
        <v>22</v>
      </c>
      <c r="B45" s="20" t="s">
        <v>64</v>
      </c>
      <c r="C45" s="20" t="s">
        <v>43</v>
      </c>
      <c r="D45" s="125" t="s">
        <v>12</v>
      </c>
      <c r="E45" s="125">
        <v>7.5</v>
      </c>
      <c r="F45" s="115"/>
      <c r="G45" s="115"/>
      <c r="H45" s="115"/>
      <c r="I45" s="115"/>
      <c r="J45" s="115"/>
      <c r="K45" s="27"/>
      <c r="L45" s="27"/>
      <c r="M45" s="27"/>
      <c r="N45" s="27"/>
      <c r="O45" s="27"/>
      <c r="P45" s="180"/>
    </row>
    <row r="46" spans="1:16" ht="14.25">
      <c r="A46" s="179">
        <v>23</v>
      </c>
      <c r="B46" s="20" t="s">
        <v>65</v>
      </c>
      <c r="C46" s="20" t="s">
        <v>74</v>
      </c>
      <c r="D46" s="125" t="s">
        <v>38</v>
      </c>
      <c r="E46" s="125">
        <v>4</v>
      </c>
      <c r="F46" s="115"/>
      <c r="G46" s="115"/>
      <c r="H46" s="115"/>
      <c r="I46" s="115"/>
      <c r="J46" s="115"/>
      <c r="K46" s="27"/>
      <c r="L46" s="27"/>
      <c r="M46" s="27"/>
      <c r="N46" s="27"/>
      <c r="O46" s="27"/>
      <c r="P46" s="180"/>
    </row>
    <row r="47" spans="1:16" ht="12.75">
      <c r="A47" s="179"/>
      <c r="B47" s="20"/>
      <c r="C47" s="122" t="s">
        <v>44</v>
      </c>
      <c r="D47" s="19"/>
      <c r="E47" s="141"/>
      <c r="F47" s="115"/>
      <c r="G47" s="115"/>
      <c r="H47" s="115"/>
      <c r="I47" s="115"/>
      <c r="J47" s="115"/>
      <c r="K47" s="27"/>
      <c r="L47" s="27"/>
      <c r="M47" s="27"/>
      <c r="N47" s="27"/>
      <c r="O47" s="27"/>
      <c r="P47" s="180"/>
    </row>
    <row r="48" spans="1:16" ht="14.25">
      <c r="A48" s="179">
        <v>24</v>
      </c>
      <c r="B48" s="20" t="s">
        <v>66</v>
      </c>
      <c r="C48" s="118" t="s">
        <v>125</v>
      </c>
      <c r="D48" s="125" t="s">
        <v>38</v>
      </c>
      <c r="E48" s="141">
        <v>1151</v>
      </c>
      <c r="F48" s="115"/>
      <c r="G48" s="115"/>
      <c r="H48" s="115"/>
      <c r="I48" s="115"/>
      <c r="J48" s="115"/>
      <c r="K48" s="27"/>
      <c r="L48" s="27"/>
      <c r="M48" s="27"/>
      <c r="N48" s="27"/>
      <c r="O48" s="27"/>
      <c r="P48" s="180"/>
    </row>
    <row r="49" spans="1:16" ht="12.75">
      <c r="A49" s="179"/>
      <c r="B49" s="20"/>
      <c r="C49" s="122" t="s">
        <v>45</v>
      </c>
      <c r="D49" s="19"/>
      <c r="E49" s="141"/>
      <c r="F49" s="131"/>
      <c r="G49" s="131"/>
      <c r="H49" s="131"/>
      <c r="I49" s="131"/>
      <c r="J49" s="131"/>
      <c r="K49" s="27"/>
      <c r="L49" s="27"/>
      <c r="M49" s="27"/>
      <c r="N49" s="27"/>
      <c r="O49" s="27"/>
      <c r="P49" s="180"/>
    </row>
    <row r="50" spans="1:16" ht="12.75">
      <c r="A50" s="179">
        <v>25</v>
      </c>
      <c r="B50" s="20" t="s">
        <v>189</v>
      </c>
      <c r="C50" s="20" t="s">
        <v>152</v>
      </c>
      <c r="D50" s="125" t="s">
        <v>12</v>
      </c>
      <c r="E50" s="141">
        <v>279</v>
      </c>
      <c r="F50" s="115"/>
      <c r="G50" s="143"/>
      <c r="H50" s="115"/>
      <c r="I50" s="115"/>
      <c r="J50" s="115"/>
      <c r="K50" s="116"/>
      <c r="L50" s="116"/>
      <c r="M50" s="117"/>
      <c r="N50" s="117"/>
      <c r="O50" s="116"/>
      <c r="P50" s="182"/>
    </row>
    <row r="51" spans="1:16" ht="13.5" thickBot="1">
      <c r="A51" s="179">
        <v>26</v>
      </c>
      <c r="B51" s="20" t="s">
        <v>190</v>
      </c>
      <c r="C51" s="20" t="s">
        <v>153</v>
      </c>
      <c r="D51" s="125" t="s">
        <v>12</v>
      </c>
      <c r="E51" s="141">
        <v>54</v>
      </c>
      <c r="F51" s="115"/>
      <c r="G51" s="143"/>
      <c r="H51" s="115"/>
      <c r="I51" s="115"/>
      <c r="J51" s="115"/>
      <c r="K51" s="116"/>
      <c r="L51" s="116"/>
      <c r="M51" s="117"/>
      <c r="N51" s="117"/>
      <c r="O51" s="116"/>
      <c r="P51" s="182"/>
    </row>
    <row r="52" spans="1:16" ht="15.75" customHeight="1" thickBot="1">
      <c r="A52" s="244" t="s">
        <v>19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6"/>
      <c r="L52" s="144"/>
      <c r="M52" s="144"/>
      <c r="N52" s="144"/>
      <c r="O52" s="144"/>
      <c r="P52" s="145"/>
    </row>
    <row r="53" spans="1:16" ht="15.75" customHeight="1" thickBot="1">
      <c r="A53" s="183" t="s">
        <v>5</v>
      </c>
      <c r="B53" s="148" t="s">
        <v>5</v>
      </c>
      <c r="C53" s="241" t="s">
        <v>199</v>
      </c>
      <c r="D53" s="241"/>
      <c r="E53" s="241"/>
      <c r="F53" s="241"/>
      <c r="G53" s="241"/>
      <c r="H53" s="241"/>
      <c r="I53" s="241"/>
      <c r="J53" s="241"/>
      <c r="K53" s="241"/>
      <c r="L53" s="149"/>
      <c r="M53" s="150"/>
      <c r="N53" s="151"/>
      <c r="O53" s="150"/>
      <c r="P53" s="184"/>
    </row>
    <row r="54" spans="1:16" ht="15.75" customHeight="1" thickBot="1">
      <c r="A54" s="244" t="s">
        <v>19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6"/>
      <c r="L54" s="144"/>
      <c r="M54" s="144"/>
      <c r="N54" s="144"/>
      <c r="O54" s="144"/>
      <c r="P54" s="152"/>
    </row>
    <row r="55" spans="1:16" ht="16.5" thickBot="1">
      <c r="A55" s="185" t="s">
        <v>5</v>
      </c>
      <c r="B55" s="186" t="s">
        <v>5</v>
      </c>
      <c r="C55" s="242" t="s">
        <v>20</v>
      </c>
      <c r="D55" s="242"/>
      <c r="E55" s="242"/>
      <c r="F55" s="242"/>
      <c r="G55" s="242"/>
      <c r="H55" s="242"/>
      <c r="I55" s="242"/>
      <c r="J55" s="242"/>
      <c r="K55" s="242"/>
      <c r="L55" s="187"/>
      <c r="M55" s="188"/>
      <c r="N55" s="188"/>
      <c r="O55" s="188"/>
      <c r="P55" s="189"/>
    </row>
    <row r="56" spans="1:16" ht="15.75">
      <c r="A56" s="63"/>
      <c r="B56" s="63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175"/>
      <c r="N56" s="175"/>
      <c r="O56" s="175"/>
      <c r="P56" s="176"/>
    </row>
    <row r="57" spans="1:16" ht="15.75" customHeight="1">
      <c r="A57" s="238" t="s">
        <v>14</v>
      </c>
      <c r="B57" s="238"/>
      <c r="C57" s="238"/>
      <c r="D57" s="126" t="s">
        <v>5</v>
      </c>
      <c r="E57" s="127"/>
      <c r="G57" s="103"/>
      <c r="H57" s="59"/>
      <c r="I57" s="96"/>
      <c r="K57" s="96"/>
      <c r="L57" s="138" t="s">
        <v>15</v>
      </c>
      <c r="M57" s="15"/>
      <c r="N57" s="15"/>
      <c r="O57" s="139"/>
      <c r="P57" s="14"/>
    </row>
    <row r="58" spans="1:16" ht="15.75">
      <c r="A58" s="16" t="s">
        <v>5</v>
      </c>
      <c r="B58" s="16"/>
      <c r="D58" s="240" t="s">
        <v>10</v>
      </c>
      <c r="E58" s="240"/>
      <c r="F58" s="240"/>
      <c r="G58" s="240"/>
      <c r="H58" s="240"/>
      <c r="I58" s="239"/>
      <c r="J58" s="16"/>
      <c r="K58" s="16"/>
      <c r="L58" s="16"/>
      <c r="M58" s="239" t="s">
        <v>10</v>
      </c>
      <c r="N58" s="239"/>
      <c r="O58" s="239"/>
      <c r="P58" s="239"/>
    </row>
    <row r="59" spans="2:12" ht="15.75">
      <c r="B59" s="17"/>
      <c r="C59" s="119"/>
      <c r="D59" s="128"/>
      <c r="L59" s="17"/>
    </row>
  </sheetData>
  <sheetProtection/>
  <mergeCells count="18">
    <mergeCell ref="A57:C57"/>
    <mergeCell ref="M58:P58"/>
    <mergeCell ref="D58:I58"/>
    <mergeCell ref="C53:K53"/>
    <mergeCell ref="C55:K55"/>
    <mergeCell ref="L12:P12"/>
    <mergeCell ref="C12:C13"/>
    <mergeCell ref="A52:K52"/>
    <mergeCell ref="A54:K54"/>
    <mergeCell ref="A2:P2"/>
    <mergeCell ref="A3:P3"/>
    <mergeCell ref="A4:P4"/>
    <mergeCell ref="D12:D13"/>
    <mergeCell ref="E12:E13"/>
    <mergeCell ref="F12:K12"/>
    <mergeCell ref="A6:N6"/>
    <mergeCell ref="A7:N7"/>
    <mergeCell ref="A12:A13"/>
  </mergeCells>
  <printOptions horizontalCentered="1"/>
  <pageMargins left="0.31496062992125984" right="0.11811023622047245" top="0.2755905511811024" bottom="0.3937007874015748" header="0.2362204724409449" footer="0.275590551181102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2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00390625" style="54" customWidth="1"/>
    <col min="2" max="2" width="8.7109375" style="54" customWidth="1"/>
    <col min="3" max="3" width="75.140625" style="54" customWidth="1"/>
    <col min="4" max="4" width="7.00390625" style="55" customWidth="1"/>
    <col min="5" max="5" width="8.140625" style="55" customWidth="1"/>
    <col min="6" max="10" width="6.421875" style="55" customWidth="1"/>
    <col min="11" max="11" width="8.7109375" style="55" customWidth="1"/>
    <col min="12" max="13" width="10.421875" style="55" customWidth="1"/>
    <col min="14" max="14" width="14.28125" style="55" customWidth="1"/>
    <col min="15" max="15" width="10.421875" style="55" customWidth="1"/>
    <col min="16" max="16" width="12.421875" style="55" customWidth="1"/>
    <col min="17" max="16384" width="9.140625" style="54" customWidth="1"/>
  </cols>
  <sheetData>
    <row r="1" spans="1:16" s="38" customFormat="1" ht="14.25" customHeight="1">
      <c r="A1" s="213" t="s">
        <v>131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s="38" customFormat="1" ht="14.25" customHeight="1">
      <c r="A2" s="213" t="s">
        <v>195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2.75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38" customFormat="1" ht="14.25" customHeight="1">
      <c r="A4" s="60" t="s">
        <v>134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6"/>
      <c r="P4" s="56"/>
    </row>
    <row r="5" spans="1:16" s="38" customFormat="1" ht="14.25" customHeight="1">
      <c r="A5" s="219" t="s">
        <v>133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56"/>
      <c r="P5" s="56"/>
    </row>
    <row r="6" spans="1:16" s="38" customFormat="1" ht="14.25" customHeight="1">
      <c r="A6" s="219" t="s">
        <v>135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56"/>
      <c r="P6" s="56"/>
    </row>
    <row r="7" spans="1:16" s="38" customFormat="1" ht="14.25" customHeight="1">
      <c r="A7" s="59"/>
      <c r="B7" s="25"/>
      <c r="C7" s="13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6"/>
      <c r="P7" s="56"/>
    </row>
    <row r="8" spans="1:16" s="38" customFormat="1" ht="12.75" customHeight="1">
      <c r="A8" s="57"/>
      <c r="B8" s="57"/>
      <c r="C8" s="57"/>
      <c r="D8" s="57"/>
      <c r="E8" s="58"/>
      <c r="F8" s="58"/>
      <c r="G8" s="25"/>
      <c r="H8" s="25"/>
      <c r="I8" s="25"/>
      <c r="J8" s="25"/>
      <c r="K8" s="58"/>
      <c r="L8" s="219" t="s">
        <v>33</v>
      </c>
      <c r="M8" s="219"/>
      <c r="N8" s="159"/>
      <c r="O8" s="4" t="s">
        <v>111</v>
      </c>
      <c r="P8" s="4"/>
    </row>
    <row r="9" spans="1:16" s="38" customFormat="1" ht="12.75" customHeight="1">
      <c r="A9" s="59"/>
      <c r="B9" s="59"/>
      <c r="C9" s="59"/>
      <c r="D9" s="57"/>
      <c r="E9" s="58"/>
      <c r="F9" s="58"/>
      <c r="G9" s="25"/>
      <c r="H9" s="25"/>
      <c r="I9" s="25"/>
      <c r="J9" s="25"/>
      <c r="K9" s="58"/>
      <c r="L9" s="25"/>
      <c r="M9" s="25"/>
      <c r="N9" s="33"/>
      <c r="O9" s="33"/>
      <c r="P9" s="4"/>
    </row>
    <row r="10" spans="3:15" s="39" customFormat="1" ht="12.75" customHeight="1" thickBot="1">
      <c r="C10" s="40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3"/>
    </row>
    <row r="11" spans="1:16" s="44" customFormat="1" ht="15.75" customHeight="1">
      <c r="A11" s="236" t="s">
        <v>68</v>
      </c>
      <c r="B11" s="160"/>
      <c r="C11" s="231" t="s">
        <v>69</v>
      </c>
      <c r="D11" s="229" t="s">
        <v>70</v>
      </c>
      <c r="E11" s="231" t="s">
        <v>71</v>
      </c>
      <c r="F11" s="233" t="s">
        <v>11</v>
      </c>
      <c r="G11" s="234"/>
      <c r="H11" s="234"/>
      <c r="I11" s="234"/>
      <c r="J11" s="234"/>
      <c r="K11" s="235"/>
      <c r="L11" s="233" t="s">
        <v>31</v>
      </c>
      <c r="M11" s="234"/>
      <c r="N11" s="234"/>
      <c r="O11" s="234"/>
      <c r="P11" s="243"/>
    </row>
    <row r="12" spans="1:16" s="44" customFormat="1" ht="97.5">
      <c r="A12" s="237"/>
      <c r="B12" s="45" t="s">
        <v>21</v>
      </c>
      <c r="C12" s="232"/>
      <c r="D12" s="230"/>
      <c r="E12" s="232"/>
      <c r="F12" s="46" t="s">
        <v>72</v>
      </c>
      <c r="G12" s="46" t="s">
        <v>115</v>
      </c>
      <c r="H12" s="47" t="s">
        <v>116</v>
      </c>
      <c r="I12" s="48" t="s">
        <v>117</v>
      </c>
      <c r="J12" s="48" t="s">
        <v>118</v>
      </c>
      <c r="K12" s="48" t="s">
        <v>119</v>
      </c>
      <c r="L12" s="46" t="s">
        <v>73</v>
      </c>
      <c r="M12" s="47" t="s">
        <v>120</v>
      </c>
      <c r="N12" s="47" t="s">
        <v>121</v>
      </c>
      <c r="O12" s="47" t="s">
        <v>118</v>
      </c>
      <c r="P12" s="161" t="s">
        <v>119</v>
      </c>
    </row>
    <row r="13" spans="1:16" s="51" customFormat="1" ht="12">
      <c r="A13" s="162">
        <v>1</v>
      </c>
      <c r="B13" s="49">
        <v>2</v>
      </c>
      <c r="C13" s="49">
        <v>3</v>
      </c>
      <c r="D13" s="49">
        <v>5</v>
      </c>
      <c r="E13" s="49">
        <v>6</v>
      </c>
      <c r="F13" s="50">
        <v>7</v>
      </c>
      <c r="G13" s="50">
        <v>8</v>
      </c>
      <c r="H13" s="50">
        <v>9</v>
      </c>
      <c r="I13" s="49">
        <v>10</v>
      </c>
      <c r="J13" s="49">
        <v>11</v>
      </c>
      <c r="K13" s="49">
        <v>12</v>
      </c>
      <c r="L13" s="50">
        <v>13</v>
      </c>
      <c r="M13" s="50">
        <v>14</v>
      </c>
      <c r="N13" s="50">
        <v>15</v>
      </c>
      <c r="O13" s="50">
        <v>16</v>
      </c>
      <c r="P13" s="163">
        <v>17</v>
      </c>
    </row>
    <row r="14" spans="1:16" s="51" customFormat="1" ht="12.75">
      <c r="A14" s="162"/>
      <c r="B14" s="49"/>
      <c r="C14" s="122" t="s">
        <v>154</v>
      </c>
      <c r="D14" s="19"/>
      <c r="E14" s="112"/>
      <c r="F14" s="50"/>
      <c r="G14" s="50"/>
      <c r="H14" s="50"/>
      <c r="I14" s="49"/>
      <c r="J14" s="49"/>
      <c r="K14" s="49"/>
      <c r="L14" s="50"/>
      <c r="M14" s="50"/>
      <c r="N14" s="50"/>
      <c r="O14" s="50"/>
      <c r="P14" s="163"/>
    </row>
    <row r="15" spans="1:16" s="51" customFormat="1" ht="18.75">
      <c r="A15" s="162">
        <v>1</v>
      </c>
      <c r="B15" s="147" t="s">
        <v>77</v>
      </c>
      <c r="C15" s="118" t="s">
        <v>155</v>
      </c>
      <c r="D15" s="146" t="s">
        <v>156</v>
      </c>
      <c r="E15" s="142">
        <v>1524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64"/>
    </row>
    <row r="16" spans="1:16" s="51" customFormat="1" ht="25.5">
      <c r="A16" s="162">
        <v>2</v>
      </c>
      <c r="B16" s="147" t="s">
        <v>188</v>
      </c>
      <c r="C16" s="118" t="s">
        <v>157</v>
      </c>
      <c r="D16" s="146" t="s">
        <v>156</v>
      </c>
      <c r="E16" s="142">
        <v>221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64"/>
    </row>
    <row r="17" spans="1:16" s="51" customFormat="1" ht="12.75">
      <c r="A17" s="162">
        <v>3</v>
      </c>
      <c r="B17" s="147" t="s">
        <v>78</v>
      </c>
      <c r="C17" s="118" t="s">
        <v>158</v>
      </c>
      <c r="D17" s="146" t="s">
        <v>12</v>
      </c>
      <c r="E17" s="142">
        <v>484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64"/>
    </row>
    <row r="18" spans="1:16" s="51" customFormat="1" ht="12.75">
      <c r="A18" s="162">
        <v>4</v>
      </c>
      <c r="B18" s="147" t="s">
        <v>79</v>
      </c>
      <c r="C18" s="118" t="s">
        <v>184</v>
      </c>
      <c r="D18" s="146" t="s">
        <v>76</v>
      </c>
      <c r="E18" s="142">
        <v>256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64"/>
    </row>
    <row r="19" spans="1:16" s="51" customFormat="1" ht="12.75">
      <c r="A19" s="162">
        <v>5</v>
      </c>
      <c r="B19" s="147" t="s">
        <v>80</v>
      </c>
      <c r="C19" s="118" t="s">
        <v>183</v>
      </c>
      <c r="D19" s="146" t="s">
        <v>76</v>
      </c>
      <c r="E19" s="132">
        <v>4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64"/>
    </row>
    <row r="20" spans="1:16" s="51" customFormat="1" ht="12.75">
      <c r="A20" s="162"/>
      <c r="B20" s="165"/>
      <c r="C20" s="122" t="s">
        <v>159</v>
      </c>
      <c r="D20" s="19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64"/>
    </row>
    <row r="21" spans="1:16" s="51" customFormat="1" ht="12.75">
      <c r="A21" s="162">
        <v>6</v>
      </c>
      <c r="B21" s="147" t="s">
        <v>81</v>
      </c>
      <c r="C21" s="20" t="s">
        <v>160</v>
      </c>
      <c r="D21" s="125" t="s">
        <v>16</v>
      </c>
      <c r="E21" s="142">
        <v>3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64"/>
    </row>
    <row r="22" spans="1:16" s="51" customFormat="1" ht="12.75">
      <c r="A22" s="162">
        <v>7</v>
      </c>
      <c r="B22" s="147" t="s">
        <v>82</v>
      </c>
      <c r="C22" s="20" t="s">
        <v>161</v>
      </c>
      <c r="D22" s="125" t="s">
        <v>16</v>
      </c>
      <c r="E22" s="142">
        <v>2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64"/>
    </row>
    <row r="23" spans="1:16" s="51" customFormat="1" ht="12.75">
      <c r="A23" s="162">
        <v>8</v>
      </c>
      <c r="B23" s="147" t="s">
        <v>83</v>
      </c>
      <c r="C23" s="20" t="s">
        <v>162</v>
      </c>
      <c r="D23" s="125" t="s">
        <v>16</v>
      </c>
      <c r="E23" s="142">
        <v>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64"/>
    </row>
    <row r="24" spans="1:16" s="51" customFormat="1" ht="12.75">
      <c r="A24" s="162"/>
      <c r="B24" s="165"/>
      <c r="C24" s="122" t="s">
        <v>163</v>
      </c>
      <c r="D24" s="166"/>
      <c r="E24" s="167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64"/>
    </row>
    <row r="25" spans="1:16" s="51" customFormat="1" ht="12.75">
      <c r="A25" s="162">
        <v>9</v>
      </c>
      <c r="B25" s="147" t="s">
        <v>84</v>
      </c>
      <c r="C25" s="118" t="s">
        <v>185</v>
      </c>
      <c r="D25" s="125" t="s">
        <v>16</v>
      </c>
      <c r="E25" s="142">
        <v>5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64"/>
    </row>
    <row r="26" spans="1:16" s="51" customFormat="1" ht="12.75">
      <c r="A26" s="162">
        <v>10</v>
      </c>
      <c r="B26" s="147" t="s">
        <v>85</v>
      </c>
      <c r="C26" s="118" t="s">
        <v>164</v>
      </c>
      <c r="D26" s="125" t="s">
        <v>16</v>
      </c>
      <c r="E26" s="142">
        <v>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64"/>
    </row>
    <row r="27" spans="1:16" s="51" customFormat="1" ht="12.75">
      <c r="A27" s="162">
        <v>11</v>
      </c>
      <c r="B27" s="147" t="s">
        <v>86</v>
      </c>
      <c r="C27" s="118" t="s">
        <v>165</v>
      </c>
      <c r="D27" s="125" t="s">
        <v>16</v>
      </c>
      <c r="E27" s="142">
        <v>4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64"/>
    </row>
    <row r="28" spans="1:16" s="51" customFormat="1" ht="12.75">
      <c r="A28" s="162">
        <v>12</v>
      </c>
      <c r="B28" s="147" t="s">
        <v>87</v>
      </c>
      <c r="C28" s="118" t="s">
        <v>166</v>
      </c>
      <c r="D28" s="125" t="s">
        <v>16</v>
      </c>
      <c r="E28" s="142">
        <v>8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64"/>
    </row>
    <row r="29" spans="1:16" s="51" customFormat="1" ht="12.75">
      <c r="A29" s="162">
        <v>13</v>
      </c>
      <c r="B29" s="147" t="s">
        <v>88</v>
      </c>
      <c r="C29" s="118" t="s">
        <v>167</v>
      </c>
      <c r="D29" s="19" t="s">
        <v>12</v>
      </c>
      <c r="E29" s="142">
        <v>4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64"/>
    </row>
    <row r="30" spans="1:16" s="51" customFormat="1" ht="12.75">
      <c r="A30" s="162">
        <v>14</v>
      </c>
      <c r="B30" s="147" t="s">
        <v>89</v>
      </c>
      <c r="C30" s="118" t="s">
        <v>168</v>
      </c>
      <c r="D30" s="125" t="s">
        <v>13</v>
      </c>
      <c r="E30" s="142">
        <v>2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64"/>
    </row>
    <row r="31" spans="1:16" s="51" customFormat="1" ht="12.75">
      <c r="A31" s="162"/>
      <c r="B31" s="165"/>
      <c r="C31" s="122" t="s">
        <v>169</v>
      </c>
      <c r="D31" s="125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64"/>
    </row>
    <row r="32" spans="1:16" s="51" customFormat="1" ht="12.75">
      <c r="A32" s="162">
        <v>15</v>
      </c>
      <c r="B32" s="147" t="s">
        <v>90</v>
      </c>
      <c r="C32" s="118" t="s">
        <v>170</v>
      </c>
      <c r="D32" s="125" t="s">
        <v>16</v>
      </c>
      <c r="E32" s="142">
        <v>1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64"/>
    </row>
    <row r="33" spans="1:16" s="51" customFormat="1" ht="12.75">
      <c r="A33" s="162">
        <v>16</v>
      </c>
      <c r="B33" s="147" t="s">
        <v>91</v>
      </c>
      <c r="C33" s="118" t="s">
        <v>171</v>
      </c>
      <c r="D33" s="125" t="s">
        <v>16</v>
      </c>
      <c r="E33" s="142">
        <v>5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64"/>
    </row>
    <row r="34" spans="1:16" s="51" customFormat="1" ht="12.75">
      <c r="A34" s="162">
        <v>17</v>
      </c>
      <c r="B34" s="147" t="s">
        <v>92</v>
      </c>
      <c r="C34" s="118" t="s">
        <v>172</v>
      </c>
      <c r="D34" s="125" t="s">
        <v>16</v>
      </c>
      <c r="E34" s="191">
        <v>1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64"/>
    </row>
    <row r="35" spans="1:16" s="51" customFormat="1" ht="12.75">
      <c r="A35" s="192">
        <v>30</v>
      </c>
      <c r="B35" s="193" t="s">
        <v>202</v>
      </c>
      <c r="C35" s="194" t="s">
        <v>203</v>
      </c>
      <c r="D35" s="195" t="s">
        <v>16</v>
      </c>
      <c r="E35" s="191">
        <v>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64"/>
    </row>
    <row r="36" spans="1:16" s="51" customFormat="1" ht="12.75">
      <c r="A36" s="162">
        <v>18</v>
      </c>
      <c r="B36" s="147" t="s">
        <v>93</v>
      </c>
      <c r="C36" s="118" t="s">
        <v>173</v>
      </c>
      <c r="D36" s="125" t="s">
        <v>16</v>
      </c>
      <c r="E36" s="142">
        <v>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64"/>
    </row>
    <row r="37" spans="1:16" s="51" customFormat="1" ht="12.75">
      <c r="A37" s="162">
        <v>19</v>
      </c>
      <c r="B37" s="147" t="s">
        <v>94</v>
      </c>
      <c r="C37" s="118" t="s">
        <v>174</v>
      </c>
      <c r="D37" s="125" t="s">
        <v>16</v>
      </c>
      <c r="E37" s="142">
        <v>15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64"/>
    </row>
    <row r="38" spans="1:16" s="51" customFormat="1" ht="12.75">
      <c r="A38" s="162">
        <v>20</v>
      </c>
      <c r="B38" s="147" t="s">
        <v>95</v>
      </c>
      <c r="C38" s="118" t="s">
        <v>175</v>
      </c>
      <c r="D38" s="125" t="s">
        <v>16</v>
      </c>
      <c r="E38" s="142">
        <v>5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64"/>
    </row>
    <row r="39" spans="1:16" s="51" customFormat="1" ht="12.75">
      <c r="A39" s="162">
        <v>21</v>
      </c>
      <c r="B39" s="147" t="s">
        <v>96</v>
      </c>
      <c r="C39" s="118" t="s">
        <v>176</v>
      </c>
      <c r="D39" s="125" t="s">
        <v>12</v>
      </c>
      <c r="E39" s="142">
        <v>343.5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64"/>
    </row>
    <row r="40" spans="1:16" s="51" customFormat="1" ht="12.75">
      <c r="A40" s="162">
        <v>22</v>
      </c>
      <c r="B40" s="147" t="s">
        <v>97</v>
      </c>
      <c r="C40" s="118" t="s">
        <v>177</v>
      </c>
      <c r="D40" s="125" t="s">
        <v>12</v>
      </c>
      <c r="E40" s="142">
        <v>140.4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64"/>
    </row>
    <row r="41" spans="1:16" s="51" customFormat="1" ht="12.75">
      <c r="A41" s="162">
        <v>23</v>
      </c>
      <c r="B41" s="147" t="s">
        <v>98</v>
      </c>
      <c r="C41" s="118" t="s">
        <v>178</v>
      </c>
      <c r="D41" s="125" t="s">
        <v>16</v>
      </c>
      <c r="E41" s="142">
        <v>12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64"/>
    </row>
    <row r="42" spans="1:16" s="51" customFormat="1" ht="12.75">
      <c r="A42" s="162">
        <v>24</v>
      </c>
      <c r="B42" s="147" t="s">
        <v>99</v>
      </c>
      <c r="C42" s="118" t="s">
        <v>179</v>
      </c>
      <c r="D42" s="125" t="s">
        <v>16</v>
      </c>
      <c r="E42" s="142">
        <v>3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64"/>
    </row>
    <row r="43" spans="1:16" s="51" customFormat="1" ht="12.75">
      <c r="A43" s="162">
        <v>25</v>
      </c>
      <c r="B43" s="147" t="s">
        <v>100</v>
      </c>
      <c r="C43" s="20" t="s">
        <v>180</v>
      </c>
      <c r="D43" s="125" t="s">
        <v>16</v>
      </c>
      <c r="E43" s="142">
        <v>1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64"/>
    </row>
    <row r="44" spans="1:16" s="51" customFormat="1" ht="12.75">
      <c r="A44" s="162">
        <v>26</v>
      </c>
      <c r="B44" s="147" t="s">
        <v>101</v>
      </c>
      <c r="C44" s="20" t="s">
        <v>75</v>
      </c>
      <c r="D44" s="125" t="s">
        <v>181</v>
      </c>
      <c r="E44" s="142">
        <v>31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64"/>
    </row>
    <row r="45" spans="1:16" s="51" customFormat="1" ht="12.75">
      <c r="A45" s="162">
        <v>27</v>
      </c>
      <c r="B45" s="147" t="s">
        <v>102</v>
      </c>
      <c r="C45" s="20" t="s">
        <v>106</v>
      </c>
      <c r="D45" s="113" t="s">
        <v>0</v>
      </c>
      <c r="E45" s="132">
        <v>18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64"/>
    </row>
    <row r="46" spans="1:16" s="51" customFormat="1" ht="12.75">
      <c r="A46" s="162">
        <v>28</v>
      </c>
      <c r="B46" s="147" t="s">
        <v>103</v>
      </c>
      <c r="C46" s="20" t="s">
        <v>186</v>
      </c>
      <c r="D46" s="113" t="s">
        <v>76</v>
      </c>
      <c r="E46" s="132">
        <v>3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64"/>
    </row>
    <row r="47" spans="1:16" s="51" customFormat="1" ht="13.5" thickBot="1">
      <c r="A47" s="162">
        <v>29</v>
      </c>
      <c r="B47" s="147" t="s">
        <v>104</v>
      </c>
      <c r="C47" s="20" t="s">
        <v>182</v>
      </c>
      <c r="D47" s="125" t="s">
        <v>12</v>
      </c>
      <c r="E47" s="142">
        <v>483.9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64"/>
    </row>
    <row r="48" spans="1:16" ht="16.5" thickBot="1">
      <c r="A48" s="249" t="s">
        <v>187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1"/>
      <c r="L48" s="72"/>
      <c r="M48" s="72"/>
      <c r="N48" s="72"/>
      <c r="O48" s="72"/>
      <c r="P48" s="168"/>
    </row>
    <row r="49" spans="1:16" ht="16.5" thickBot="1">
      <c r="A49" s="169" t="s">
        <v>5</v>
      </c>
      <c r="B49" s="73" t="s">
        <v>5</v>
      </c>
      <c r="C49" s="247" t="s">
        <v>201</v>
      </c>
      <c r="D49" s="247"/>
      <c r="E49" s="247"/>
      <c r="F49" s="247"/>
      <c r="G49" s="247"/>
      <c r="H49" s="247"/>
      <c r="I49" s="247"/>
      <c r="J49" s="247"/>
      <c r="K49" s="247"/>
      <c r="L49" s="114"/>
      <c r="M49" s="74"/>
      <c r="N49" s="137"/>
      <c r="O49" s="74"/>
      <c r="P49" s="170"/>
    </row>
    <row r="50" spans="1:16" ht="16.5" thickBot="1">
      <c r="A50" s="249" t="s">
        <v>187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1"/>
      <c r="L50" s="72"/>
      <c r="M50" s="72"/>
      <c r="N50" s="72"/>
      <c r="O50" s="72"/>
      <c r="P50" s="168"/>
    </row>
    <row r="51" spans="1:16" ht="16.5" thickBot="1">
      <c r="A51" s="171" t="s">
        <v>5</v>
      </c>
      <c r="B51" s="172" t="s">
        <v>5</v>
      </c>
      <c r="C51" s="248" t="s">
        <v>20</v>
      </c>
      <c r="D51" s="248"/>
      <c r="E51" s="248"/>
      <c r="F51" s="248"/>
      <c r="G51" s="248"/>
      <c r="H51" s="248"/>
      <c r="I51" s="248"/>
      <c r="J51" s="248"/>
      <c r="K51" s="248"/>
      <c r="L51" s="173"/>
      <c r="M51" s="173"/>
      <c r="N51" s="173"/>
      <c r="O51" s="173"/>
      <c r="P51" s="174"/>
    </row>
    <row r="52" spans="4:16" s="52" customFormat="1" ht="12" customHeight="1">
      <c r="D52" s="53"/>
      <c r="E52" s="53"/>
      <c r="F52" s="53"/>
      <c r="G52" s="133"/>
      <c r="H52" s="133"/>
      <c r="I52" s="133"/>
      <c r="J52" s="133"/>
      <c r="K52" s="53"/>
      <c r="L52" s="53"/>
      <c r="M52" s="53"/>
      <c r="N52" s="53"/>
      <c r="O52" s="53"/>
      <c r="P52" s="53"/>
    </row>
    <row r="53" spans="1:50" ht="15.75">
      <c r="A53" s="238" t="s">
        <v>14</v>
      </c>
      <c r="B53" s="238"/>
      <c r="C53" s="238"/>
      <c r="D53" s="14" t="s">
        <v>5</v>
      </c>
      <c r="E53" s="15"/>
      <c r="H53" s="104"/>
      <c r="I53" s="134"/>
      <c r="J53" s="252" t="s">
        <v>15</v>
      </c>
      <c r="K53" s="252"/>
      <c r="L53" s="15"/>
      <c r="M53" s="15"/>
      <c r="O53" s="10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.75">
      <c r="A54" s="16" t="s">
        <v>5</v>
      </c>
      <c r="B54" s="16"/>
      <c r="D54" s="240" t="s">
        <v>10</v>
      </c>
      <c r="E54" s="240"/>
      <c r="F54" s="240"/>
      <c r="G54" s="240"/>
      <c r="H54" s="240"/>
      <c r="I54" s="240"/>
      <c r="J54" s="135"/>
      <c r="K54" s="16"/>
      <c r="L54" s="240" t="s">
        <v>10</v>
      </c>
      <c r="M54" s="240"/>
      <c r="N54" s="240"/>
      <c r="O54" s="240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2:50" ht="15.75">
      <c r="B55" s="17"/>
      <c r="D55" s="17"/>
      <c r="G55" s="136"/>
      <c r="H55" s="136"/>
      <c r="I55" s="136"/>
      <c r="J55" s="136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4:16" s="52" customFormat="1" ht="12" customHeight="1">
      <c r="D56" s="53"/>
      <c r="E56" s="53"/>
      <c r="F56" s="53"/>
      <c r="G56" s="133"/>
      <c r="H56" s="133"/>
      <c r="I56" s="133"/>
      <c r="J56" s="133"/>
      <c r="K56" s="53"/>
      <c r="L56" s="53"/>
      <c r="M56" s="53"/>
      <c r="N56" s="53"/>
      <c r="O56" s="53"/>
      <c r="P56" s="53"/>
    </row>
    <row r="57" spans="4:16" s="52" customFormat="1" ht="12" customHeight="1">
      <c r="D57" s="53"/>
      <c r="E57" s="53"/>
      <c r="F57" s="53"/>
      <c r="G57" s="133"/>
      <c r="H57" s="133"/>
      <c r="I57" s="133"/>
      <c r="J57" s="133"/>
      <c r="K57" s="53"/>
      <c r="L57" s="53"/>
      <c r="M57" s="53"/>
      <c r="N57" s="53"/>
      <c r="O57" s="53"/>
      <c r="P57" s="53"/>
    </row>
    <row r="58" spans="4:16" s="52" customFormat="1" ht="12" customHeight="1">
      <c r="D58" s="53"/>
      <c r="E58" s="53"/>
      <c r="F58" s="53"/>
      <c r="G58" s="133"/>
      <c r="H58" s="133"/>
      <c r="I58" s="133"/>
      <c r="J58" s="133"/>
      <c r="K58" s="53"/>
      <c r="L58" s="53"/>
      <c r="M58" s="53"/>
      <c r="N58" s="53"/>
      <c r="O58" s="53"/>
      <c r="P58" s="53"/>
    </row>
    <row r="59" spans="4:16" s="52" customFormat="1" ht="12" customHeight="1">
      <c r="D59" s="53"/>
      <c r="E59" s="53"/>
      <c r="F59" s="53"/>
      <c r="G59" s="133"/>
      <c r="H59" s="133"/>
      <c r="I59" s="133"/>
      <c r="J59" s="133"/>
      <c r="K59" s="53"/>
      <c r="L59" s="53"/>
      <c r="M59" s="53"/>
      <c r="N59" s="53"/>
      <c r="O59" s="53"/>
      <c r="P59" s="53"/>
    </row>
    <row r="60" spans="4:16" s="52" customFormat="1" ht="12" customHeight="1">
      <c r="D60" s="53"/>
      <c r="E60" s="53"/>
      <c r="F60" s="53"/>
      <c r="G60" s="133"/>
      <c r="H60" s="133"/>
      <c r="I60" s="133"/>
      <c r="J60" s="133"/>
      <c r="K60" s="53"/>
      <c r="L60" s="53"/>
      <c r="M60" s="53"/>
      <c r="N60" s="53"/>
      <c r="O60" s="53"/>
      <c r="P60" s="53"/>
    </row>
    <row r="61" spans="4:16" s="52" customFormat="1" ht="12" customHeight="1">
      <c r="D61" s="53"/>
      <c r="E61" s="53"/>
      <c r="F61" s="53"/>
      <c r="G61" s="133"/>
      <c r="H61" s="133"/>
      <c r="I61" s="133"/>
      <c r="J61" s="133"/>
      <c r="K61" s="53"/>
      <c r="L61" s="53"/>
      <c r="M61" s="53"/>
      <c r="N61" s="53"/>
      <c r="O61" s="53"/>
      <c r="P61" s="53"/>
    </row>
    <row r="62" spans="4:16" s="52" customFormat="1" ht="12" customHeight="1">
      <c r="D62" s="53"/>
      <c r="E62" s="53"/>
      <c r="F62" s="53"/>
      <c r="G62" s="133"/>
      <c r="H62" s="133"/>
      <c r="I62" s="133"/>
      <c r="J62" s="133"/>
      <c r="K62" s="53"/>
      <c r="L62" s="53"/>
      <c r="M62" s="53"/>
      <c r="N62" s="53"/>
      <c r="O62" s="53"/>
      <c r="P62" s="53"/>
    </row>
    <row r="63" spans="4:16" s="52" customFormat="1" ht="12" customHeight="1">
      <c r="D63" s="53"/>
      <c r="E63" s="53"/>
      <c r="F63" s="53"/>
      <c r="G63" s="133"/>
      <c r="H63" s="133"/>
      <c r="I63" s="133"/>
      <c r="J63" s="133"/>
      <c r="K63" s="53"/>
      <c r="L63" s="53"/>
      <c r="M63" s="53"/>
      <c r="N63" s="53"/>
      <c r="O63" s="53"/>
      <c r="P63" s="53"/>
    </row>
    <row r="64" spans="4:16" s="52" customFormat="1" ht="12" customHeight="1">
      <c r="D64" s="53"/>
      <c r="E64" s="53"/>
      <c r="F64" s="53"/>
      <c r="G64" s="133"/>
      <c r="H64" s="133"/>
      <c r="I64" s="133"/>
      <c r="J64" s="133"/>
      <c r="K64" s="53"/>
      <c r="L64" s="53"/>
      <c r="M64" s="53"/>
      <c r="N64" s="53"/>
      <c r="O64" s="53"/>
      <c r="P64" s="53"/>
    </row>
    <row r="65" spans="4:16" s="52" customFormat="1" ht="12" customHeight="1">
      <c r="D65" s="53"/>
      <c r="E65" s="53"/>
      <c r="F65" s="53"/>
      <c r="G65" s="133"/>
      <c r="H65" s="133"/>
      <c r="I65" s="133"/>
      <c r="J65" s="133"/>
      <c r="K65" s="53"/>
      <c r="L65" s="53"/>
      <c r="M65" s="53"/>
      <c r="N65" s="53"/>
      <c r="O65" s="53"/>
      <c r="P65" s="53"/>
    </row>
    <row r="66" spans="4:16" s="52" customFormat="1" ht="12" customHeight="1">
      <c r="D66" s="53"/>
      <c r="E66" s="53"/>
      <c r="F66" s="53"/>
      <c r="G66" s="133"/>
      <c r="H66" s="133"/>
      <c r="I66" s="133"/>
      <c r="J66" s="133"/>
      <c r="K66" s="53"/>
      <c r="L66" s="53"/>
      <c r="M66" s="53"/>
      <c r="N66" s="53"/>
      <c r="O66" s="53"/>
      <c r="P66" s="53"/>
    </row>
    <row r="67" spans="4:16" s="52" customFormat="1" ht="12" customHeight="1">
      <c r="D67" s="53"/>
      <c r="E67" s="53"/>
      <c r="F67" s="53"/>
      <c r="G67" s="133"/>
      <c r="H67" s="133"/>
      <c r="I67" s="133"/>
      <c r="J67" s="133"/>
      <c r="K67" s="53"/>
      <c r="L67" s="53"/>
      <c r="M67" s="53"/>
      <c r="N67" s="53"/>
      <c r="O67" s="53"/>
      <c r="P67" s="53"/>
    </row>
    <row r="68" spans="4:16" s="52" customFormat="1" ht="12" customHeight="1">
      <c r="D68" s="53"/>
      <c r="E68" s="53"/>
      <c r="F68" s="53"/>
      <c r="G68" s="133"/>
      <c r="H68" s="133"/>
      <c r="I68" s="133"/>
      <c r="J68" s="133"/>
      <c r="K68" s="53"/>
      <c r="L68" s="53"/>
      <c r="M68" s="53"/>
      <c r="N68" s="53"/>
      <c r="O68" s="53"/>
      <c r="P68" s="53"/>
    </row>
    <row r="69" spans="4:16" s="52" customFormat="1" ht="12" customHeight="1">
      <c r="D69" s="53"/>
      <c r="E69" s="53"/>
      <c r="F69" s="53"/>
      <c r="G69" s="133"/>
      <c r="H69" s="133"/>
      <c r="I69" s="133"/>
      <c r="J69" s="133"/>
      <c r="K69" s="53"/>
      <c r="L69" s="53"/>
      <c r="M69" s="53"/>
      <c r="N69" s="53"/>
      <c r="O69" s="53"/>
      <c r="P69" s="53"/>
    </row>
    <row r="70" spans="4:16" s="52" customFormat="1" ht="12" customHeight="1">
      <c r="D70" s="53"/>
      <c r="E70" s="53"/>
      <c r="F70" s="53"/>
      <c r="G70" s="133"/>
      <c r="H70" s="133"/>
      <c r="I70" s="133"/>
      <c r="J70" s="133"/>
      <c r="K70" s="53"/>
      <c r="L70" s="53"/>
      <c r="M70" s="53"/>
      <c r="N70" s="53"/>
      <c r="O70" s="53"/>
      <c r="P70" s="53"/>
    </row>
    <row r="71" spans="4:16" s="52" customFormat="1" ht="12" customHeight="1">
      <c r="D71" s="53"/>
      <c r="E71" s="53"/>
      <c r="F71" s="53"/>
      <c r="G71" s="133"/>
      <c r="H71" s="133"/>
      <c r="I71" s="133"/>
      <c r="J71" s="133"/>
      <c r="K71" s="53"/>
      <c r="L71" s="53"/>
      <c r="M71" s="53"/>
      <c r="N71" s="53"/>
      <c r="O71" s="53"/>
      <c r="P71" s="53"/>
    </row>
    <row r="72" spans="4:16" s="52" customFormat="1" ht="12" customHeight="1">
      <c r="D72" s="53"/>
      <c r="E72" s="53"/>
      <c r="F72" s="53"/>
      <c r="G72" s="133"/>
      <c r="H72" s="133"/>
      <c r="I72" s="133"/>
      <c r="J72" s="133"/>
      <c r="K72" s="53"/>
      <c r="L72" s="53"/>
      <c r="M72" s="53"/>
      <c r="N72" s="53"/>
      <c r="O72" s="53"/>
      <c r="P72" s="53"/>
    </row>
    <row r="73" spans="4:16" s="52" customFormat="1" ht="12" customHeight="1">
      <c r="D73" s="53"/>
      <c r="E73" s="53"/>
      <c r="F73" s="53"/>
      <c r="G73" s="133"/>
      <c r="H73" s="133"/>
      <c r="I73" s="133"/>
      <c r="J73" s="133"/>
      <c r="K73" s="53"/>
      <c r="L73" s="53"/>
      <c r="M73" s="53"/>
      <c r="N73" s="53"/>
      <c r="O73" s="53"/>
      <c r="P73" s="53"/>
    </row>
    <row r="74" spans="4:16" s="52" customFormat="1" ht="12" customHeight="1">
      <c r="D74" s="53"/>
      <c r="E74" s="53"/>
      <c r="F74" s="53"/>
      <c r="G74" s="133"/>
      <c r="H74" s="133"/>
      <c r="I74" s="133"/>
      <c r="J74" s="133"/>
      <c r="K74" s="53"/>
      <c r="L74" s="53"/>
      <c r="M74" s="53"/>
      <c r="N74" s="53"/>
      <c r="O74" s="53"/>
      <c r="P74" s="53"/>
    </row>
    <row r="75" spans="4:16" s="52" customFormat="1" ht="12" customHeight="1">
      <c r="D75" s="53"/>
      <c r="E75" s="53"/>
      <c r="F75" s="53"/>
      <c r="G75" s="133"/>
      <c r="H75" s="133"/>
      <c r="I75" s="133"/>
      <c r="J75" s="133"/>
      <c r="K75" s="53"/>
      <c r="L75" s="53"/>
      <c r="M75" s="53"/>
      <c r="N75" s="53"/>
      <c r="O75" s="53"/>
      <c r="P75" s="53"/>
    </row>
    <row r="76" spans="4:16" s="52" customFormat="1" ht="12" customHeight="1">
      <c r="D76" s="53"/>
      <c r="E76" s="53"/>
      <c r="F76" s="53"/>
      <c r="G76" s="133"/>
      <c r="H76" s="133"/>
      <c r="I76" s="133"/>
      <c r="J76" s="133"/>
      <c r="K76" s="53"/>
      <c r="L76" s="53"/>
      <c r="M76" s="53"/>
      <c r="N76" s="53"/>
      <c r="O76" s="53"/>
      <c r="P76" s="53"/>
    </row>
    <row r="77" spans="4:16" s="52" customFormat="1" ht="12" customHeight="1">
      <c r="D77" s="53"/>
      <c r="E77" s="53"/>
      <c r="F77" s="53"/>
      <c r="G77" s="133"/>
      <c r="H77" s="133"/>
      <c r="I77" s="133"/>
      <c r="J77" s="133"/>
      <c r="K77" s="53"/>
      <c r="L77" s="53"/>
      <c r="M77" s="53"/>
      <c r="N77" s="53"/>
      <c r="O77" s="53"/>
      <c r="P77" s="53"/>
    </row>
    <row r="78" spans="4:16" s="52" customFormat="1" ht="12" customHeight="1">
      <c r="D78" s="53"/>
      <c r="E78" s="53"/>
      <c r="F78" s="53"/>
      <c r="G78" s="133"/>
      <c r="H78" s="133"/>
      <c r="I78" s="133"/>
      <c r="J78" s="133"/>
      <c r="K78" s="53"/>
      <c r="L78" s="53"/>
      <c r="M78" s="53"/>
      <c r="N78" s="53"/>
      <c r="O78" s="53"/>
      <c r="P78" s="53"/>
    </row>
    <row r="79" spans="4:16" s="52" customFormat="1" ht="12" customHeight="1">
      <c r="D79" s="53"/>
      <c r="E79" s="53"/>
      <c r="F79" s="53"/>
      <c r="G79" s="133"/>
      <c r="H79" s="133"/>
      <c r="I79" s="133"/>
      <c r="J79" s="133"/>
      <c r="K79" s="53"/>
      <c r="L79" s="53"/>
      <c r="M79" s="53"/>
      <c r="N79" s="53"/>
      <c r="O79" s="53"/>
      <c r="P79" s="53"/>
    </row>
    <row r="80" spans="4:16" s="52" customFormat="1" ht="12" customHeight="1">
      <c r="D80" s="53"/>
      <c r="E80" s="53"/>
      <c r="F80" s="53"/>
      <c r="G80" s="133"/>
      <c r="H80" s="133"/>
      <c r="I80" s="133"/>
      <c r="J80" s="133"/>
      <c r="K80" s="53"/>
      <c r="L80" s="53"/>
      <c r="M80" s="53"/>
      <c r="N80" s="53"/>
      <c r="O80" s="53"/>
      <c r="P80" s="53"/>
    </row>
    <row r="81" spans="4:16" s="52" customFormat="1" ht="12" customHeight="1">
      <c r="D81" s="53"/>
      <c r="E81" s="53"/>
      <c r="F81" s="53"/>
      <c r="G81" s="133"/>
      <c r="H81" s="133"/>
      <c r="I81" s="133"/>
      <c r="J81" s="133"/>
      <c r="K81" s="53"/>
      <c r="L81" s="53"/>
      <c r="M81" s="53"/>
      <c r="N81" s="53"/>
      <c r="O81" s="53"/>
      <c r="P81" s="53"/>
    </row>
    <row r="82" spans="4:16" s="52" customFormat="1" ht="12" customHeight="1">
      <c r="D82" s="53"/>
      <c r="E82" s="53"/>
      <c r="F82" s="53"/>
      <c r="G82" s="133"/>
      <c r="H82" s="133"/>
      <c r="I82" s="133"/>
      <c r="J82" s="133"/>
      <c r="K82" s="53"/>
      <c r="L82" s="53"/>
      <c r="M82" s="53"/>
      <c r="N82" s="53"/>
      <c r="O82" s="53"/>
      <c r="P82" s="53"/>
    </row>
    <row r="83" spans="4:16" s="52" customFormat="1" ht="12" customHeight="1">
      <c r="D83" s="53"/>
      <c r="E83" s="53"/>
      <c r="F83" s="53"/>
      <c r="G83" s="133"/>
      <c r="H83" s="133"/>
      <c r="I83" s="133"/>
      <c r="J83" s="133"/>
      <c r="K83" s="53"/>
      <c r="L83" s="53"/>
      <c r="M83" s="53"/>
      <c r="N83" s="53"/>
      <c r="O83" s="53"/>
      <c r="P83" s="53"/>
    </row>
    <row r="84" spans="4:16" s="52" customFormat="1" ht="11.25">
      <c r="D84" s="53"/>
      <c r="E84" s="53"/>
      <c r="F84" s="53"/>
      <c r="G84" s="133"/>
      <c r="H84" s="133"/>
      <c r="I84" s="133"/>
      <c r="J84" s="133"/>
      <c r="K84" s="53"/>
      <c r="L84" s="53"/>
      <c r="M84" s="53"/>
      <c r="N84" s="53"/>
      <c r="O84" s="53"/>
      <c r="P84" s="53"/>
    </row>
    <row r="85" spans="4:16" s="52" customFormat="1" ht="11.25">
      <c r="D85" s="53"/>
      <c r="E85" s="53"/>
      <c r="F85" s="53"/>
      <c r="G85" s="133"/>
      <c r="H85" s="133"/>
      <c r="I85" s="133"/>
      <c r="J85" s="133"/>
      <c r="K85" s="53"/>
      <c r="L85" s="53"/>
      <c r="M85" s="53"/>
      <c r="N85" s="53"/>
      <c r="O85" s="53"/>
      <c r="P85" s="53"/>
    </row>
    <row r="86" spans="4:16" s="52" customFormat="1" ht="11.25">
      <c r="D86" s="53"/>
      <c r="E86" s="53"/>
      <c r="F86" s="53"/>
      <c r="G86" s="133"/>
      <c r="H86" s="133"/>
      <c r="I86" s="133"/>
      <c r="J86" s="133"/>
      <c r="K86" s="53"/>
      <c r="L86" s="53"/>
      <c r="M86" s="53"/>
      <c r="N86" s="53"/>
      <c r="O86" s="53"/>
      <c r="P86" s="53"/>
    </row>
    <row r="87" spans="4:16" s="52" customFormat="1" ht="11.25">
      <c r="D87" s="53"/>
      <c r="E87" s="53"/>
      <c r="F87" s="53"/>
      <c r="G87" s="133"/>
      <c r="H87" s="133"/>
      <c r="I87" s="133"/>
      <c r="J87" s="133"/>
      <c r="K87" s="53"/>
      <c r="L87" s="53"/>
      <c r="M87" s="53"/>
      <c r="N87" s="53"/>
      <c r="O87" s="53"/>
      <c r="P87" s="53"/>
    </row>
    <row r="88" spans="4:16" s="52" customFormat="1" ht="11.25">
      <c r="D88" s="53"/>
      <c r="E88" s="53"/>
      <c r="F88" s="53"/>
      <c r="G88" s="133"/>
      <c r="H88" s="133"/>
      <c r="I88" s="133"/>
      <c r="J88" s="133"/>
      <c r="K88" s="53"/>
      <c r="L88" s="53"/>
      <c r="M88" s="53"/>
      <c r="N88" s="53"/>
      <c r="O88" s="53"/>
      <c r="P88" s="53"/>
    </row>
    <row r="89" spans="4:16" s="52" customFormat="1" ht="11.25">
      <c r="D89" s="53"/>
      <c r="E89" s="53"/>
      <c r="F89" s="53"/>
      <c r="G89" s="133"/>
      <c r="H89" s="133"/>
      <c r="I89" s="133"/>
      <c r="J89" s="133"/>
      <c r="K89" s="53"/>
      <c r="L89" s="53"/>
      <c r="M89" s="53"/>
      <c r="N89" s="53"/>
      <c r="O89" s="53"/>
      <c r="P89" s="53"/>
    </row>
    <row r="90" spans="4:16" s="52" customFormat="1" ht="11.25">
      <c r="D90" s="53"/>
      <c r="E90" s="53"/>
      <c r="F90" s="53"/>
      <c r="G90" s="133"/>
      <c r="H90" s="133"/>
      <c r="I90" s="133"/>
      <c r="J90" s="133"/>
      <c r="K90" s="53"/>
      <c r="L90" s="53"/>
      <c r="M90" s="53"/>
      <c r="N90" s="53"/>
      <c r="O90" s="53"/>
      <c r="P90" s="53"/>
    </row>
    <row r="91" spans="4:16" s="52" customFormat="1" ht="11.25">
      <c r="D91" s="53"/>
      <c r="E91" s="53"/>
      <c r="F91" s="53"/>
      <c r="G91" s="133"/>
      <c r="H91" s="133"/>
      <c r="I91" s="133"/>
      <c r="J91" s="133"/>
      <c r="K91" s="53"/>
      <c r="L91" s="53"/>
      <c r="M91" s="53"/>
      <c r="N91" s="53"/>
      <c r="O91" s="53"/>
      <c r="P91" s="53"/>
    </row>
    <row r="92" spans="4:16" s="52" customFormat="1" ht="11.25">
      <c r="D92" s="53"/>
      <c r="E92" s="53"/>
      <c r="F92" s="53"/>
      <c r="G92" s="133"/>
      <c r="H92" s="133"/>
      <c r="I92" s="133"/>
      <c r="J92" s="133"/>
      <c r="K92" s="53"/>
      <c r="L92" s="53"/>
      <c r="M92" s="53"/>
      <c r="N92" s="53"/>
      <c r="O92" s="53"/>
      <c r="P92" s="53"/>
    </row>
    <row r="93" spans="4:16" s="52" customFormat="1" ht="11.25">
      <c r="D93" s="53"/>
      <c r="E93" s="53"/>
      <c r="F93" s="53"/>
      <c r="G93" s="133"/>
      <c r="H93" s="133"/>
      <c r="I93" s="133"/>
      <c r="J93" s="133"/>
      <c r="K93" s="53"/>
      <c r="L93" s="53"/>
      <c r="M93" s="53"/>
      <c r="N93" s="53"/>
      <c r="O93" s="53"/>
      <c r="P93" s="53"/>
    </row>
    <row r="94" spans="4:16" s="52" customFormat="1" ht="11.25">
      <c r="D94" s="53"/>
      <c r="E94" s="53"/>
      <c r="F94" s="53"/>
      <c r="G94" s="133"/>
      <c r="H94" s="133"/>
      <c r="I94" s="133"/>
      <c r="J94" s="133"/>
      <c r="K94" s="53"/>
      <c r="L94" s="53"/>
      <c r="M94" s="53"/>
      <c r="N94" s="53"/>
      <c r="O94" s="53"/>
      <c r="P94" s="53"/>
    </row>
    <row r="95" spans="4:16" s="52" customFormat="1" ht="11.25">
      <c r="D95" s="53"/>
      <c r="E95" s="53"/>
      <c r="F95" s="53"/>
      <c r="G95" s="133"/>
      <c r="H95" s="133"/>
      <c r="I95" s="133"/>
      <c r="J95" s="133"/>
      <c r="K95" s="53"/>
      <c r="L95" s="53"/>
      <c r="M95" s="53"/>
      <c r="N95" s="53"/>
      <c r="O95" s="53"/>
      <c r="P95" s="53"/>
    </row>
    <row r="96" spans="4:16" s="52" customFormat="1" ht="11.25">
      <c r="D96" s="53"/>
      <c r="E96" s="53"/>
      <c r="F96" s="53"/>
      <c r="G96" s="133"/>
      <c r="H96" s="133"/>
      <c r="I96" s="133"/>
      <c r="J96" s="133"/>
      <c r="K96" s="53"/>
      <c r="L96" s="53"/>
      <c r="M96" s="53"/>
      <c r="N96" s="53"/>
      <c r="O96" s="53"/>
      <c r="P96" s="53"/>
    </row>
    <row r="97" spans="4:16" s="52" customFormat="1" ht="11.25">
      <c r="D97" s="53"/>
      <c r="E97" s="53"/>
      <c r="F97" s="53"/>
      <c r="G97" s="133"/>
      <c r="H97" s="133"/>
      <c r="I97" s="133"/>
      <c r="J97" s="133"/>
      <c r="K97" s="53"/>
      <c r="L97" s="53"/>
      <c r="M97" s="53"/>
      <c r="N97" s="53"/>
      <c r="O97" s="53"/>
      <c r="P97" s="53"/>
    </row>
    <row r="98" spans="4:16" s="52" customFormat="1" ht="11.25">
      <c r="D98" s="53"/>
      <c r="E98" s="53"/>
      <c r="F98" s="53"/>
      <c r="G98" s="133"/>
      <c r="H98" s="133"/>
      <c r="I98" s="133"/>
      <c r="J98" s="133"/>
      <c r="K98" s="53"/>
      <c r="L98" s="53"/>
      <c r="M98" s="53"/>
      <c r="N98" s="53"/>
      <c r="O98" s="53"/>
      <c r="P98" s="53"/>
    </row>
    <row r="99" spans="4:16" s="52" customFormat="1" ht="11.25">
      <c r="D99" s="53"/>
      <c r="E99" s="53"/>
      <c r="F99" s="53"/>
      <c r="G99" s="133"/>
      <c r="H99" s="133"/>
      <c r="I99" s="133"/>
      <c r="J99" s="133"/>
      <c r="K99" s="53"/>
      <c r="L99" s="53"/>
      <c r="M99" s="53"/>
      <c r="N99" s="53"/>
      <c r="O99" s="53"/>
      <c r="P99" s="53"/>
    </row>
    <row r="100" spans="4:16" s="52" customFormat="1" ht="11.25">
      <c r="D100" s="53"/>
      <c r="E100" s="53"/>
      <c r="F100" s="53"/>
      <c r="G100" s="133"/>
      <c r="H100" s="133"/>
      <c r="I100" s="133"/>
      <c r="J100" s="133"/>
      <c r="K100" s="53"/>
      <c r="L100" s="53"/>
      <c r="M100" s="53"/>
      <c r="N100" s="53"/>
      <c r="O100" s="53"/>
      <c r="P100" s="53"/>
    </row>
    <row r="101" spans="4:16" s="52" customFormat="1" ht="11.25">
      <c r="D101" s="53"/>
      <c r="E101" s="53"/>
      <c r="F101" s="53"/>
      <c r="G101" s="133"/>
      <c r="H101" s="133"/>
      <c r="I101" s="133"/>
      <c r="J101" s="133"/>
      <c r="K101" s="53"/>
      <c r="L101" s="53"/>
      <c r="M101" s="53"/>
      <c r="N101" s="53"/>
      <c r="O101" s="53"/>
      <c r="P101" s="53"/>
    </row>
    <row r="102" spans="4:16" s="52" customFormat="1" ht="11.25">
      <c r="D102" s="53"/>
      <c r="E102" s="53"/>
      <c r="F102" s="53"/>
      <c r="G102" s="133"/>
      <c r="H102" s="133"/>
      <c r="I102" s="133"/>
      <c r="J102" s="133"/>
      <c r="K102" s="53"/>
      <c r="L102" s="53"/>
      <c r="M102" s="53"/>
      <c r="N102" s="53"/>
      <c r="O102" s="53"/>
      <c r="P102" s="53"/>
    </row>
    <row r="103" spans="4:16" s="52" customFormat="1" ht="11.25">
      <c r="D103" s="53"/>
      <c r="E103" s="53"/>
      <c r="F103" s="53"/>
      <c r="G103" s="133"/>
      <c r="H103" s="133"/>
      <c r="I103" s="133"/>
      <c r="J103" s="133"/>
      <c r="K103" s="53"/>
      <c r="L103" s="53"/>
      <c r="M103" s="53"/>
      <c r="N103" s="53"/>
      <c r="O103" s="53"/>
      <c r="P103" s="53"/>
    </row>
    <row r="104" spans="4:16" s="52" customFormat="1" ht="11.25">
      <c r="D104" s="53"/>
      <c r="E104" s="53"/>
      <c r="F104" s="53"/>
      <c r="G104" s="133"/>
      <c r="H104" s="133"/>
      <c r="I104" s="133"/>
      <c r="J104" s="133"/>
      <c r="K104" s="53"/>
      <c r="L104" s="53"/>
      <c r="M104" s="53"/>
      <c r="N104" s="53"/>
      <c r="O104" s="53"/>
      <c r="P104" s="53"/>
    </row>
    <row r="105" spans="4:16" s="52" customFormat="1" ht="11.25">
      <c r="D105" s="53"/>
      <c r="E105" s="53"/>
      <c r="F105" s="53"/>
      <c r="G105" s="133"/>
      <c r="H105" s="133"/>
      <c r="I105" s="133"/>
      <c r="J105" s="133"/>
      <c r="K105" s="53"/>
      <c r="L105" s="53"/>
      <c r="M105" s="53"/>
      <c r="N105" s="53"/>
      <c r="O105" s="53"/>
      <c r="P105" s="53"/>
    </row>
    <row r="106" spans="4:16" s="52" customFormat="1" ht="11.25">
      <c r="D106" s="53"/>
      <c r="E106" s="53"/>
      <c r="F106" s="53"/>
      <c r="G106" s="133"/>
      <c r="H106" s="133"/>
      <c r="I106" s="133"/>
      <c r="J106" s="133"/>
      <c r="K106" s="53"/>
      <c r="L106" s="53"/>
      <c r="M106" s="53"/>
      <c r="N106" s="53"/>
      <c r="O106" s="53"/>
      <c r="P106" s="53"/>
    </row>
    <row r="107" spans="4:16" s="52" customFormat="1" ht="11.25">
      <c r="D107" s="53"/>
      <c r="E107" s="53"/>
      <c r="F107" s="53"/>
      <c r="G107" s="133"/>
      <c r="H107" s="133"/>
      <c r="I107" s="133"/>
      <c r="J107" s="133"/>
      <c r="K107" s="53"/>
      <c r="L107" s="53"/>
      <c r="M107" s="53"/>
      <c r="N107" s="53"/>
      <c r="O107" s="53"/>
      <c r="P107" s="53"/>
    </row>
    <row r="108" spans="4:16" s="52" customFormat="1" ht="11.25">
      <c r="D108" s="53"/>
      <c r="E108" s="53"/>
      <c r="F108" s="53"/>
      <c r="G108" s="133"/>
      <c r="H108" s="133"/>
      <c r="I108" s="133"/>
      <c r="J108" s="133"/>
      <c r="K108" s="53"/>
      <c r="L108" s="53"/>
      <c r="M108" s="53"/>
      <c r="N108" s="53"/>
      <c r="O108" s="53"/>
      <c r="P108" s="53"/>
    </row>
    <row r="109" spans="4:16" s="52" customFormat="1" ht="11.25">
      <c r="D109" s="53"/>
      <c r="E109" s="53"/>
      <c r="F109" s="53"/>
      <c r="G109" s="133"/>
      <c r="H109" s="133"/>
      <c r="I109" s="133"/>
      <c r="J109" s="133"/>
      <c r="K109" s="53"/>
      <c r="L109" s="53"/>
      <c r="M109" s="53"/>
      <c r="N109" s="53"/>
      <c r="O109" s="53"/>
      <c r="P109" s="53"/>
    </row>
    <row r="110" spans="4:16" s="52" customFormat="1" ht="11.25">
      <c r="D110" s="53"/>
      <c r="E110" s="53"/>
      <c r="F110" s="53"/>
      <c r="G110" s="133"/>
      <c r="H110" s="133"/>
      <c r="I110" s="133"/>
      <c r="J110" s="133"/>
      <c r="K110" s="53"/>
      <c r="L110" s="53"/>
      <c r="M110" s="53"/>
      <c r="N110" s="53"/>
      <c r="O110" s="53"/>
      <c r="P110" s="53"/>
    </row>
    <row r="111" spans="4:16" s="52" customFormat="1" ht="11.25">
      <c r="D111" s="53"/>
      <c r="E111" s="53"/>
      <c r="F111" s="53"/>
      <c r="G111" s="133"/>
      <c r="H111" s="133"/>
      <c r="I111" s="133"/>
      <c r="J111" s="133"/>
      <c r="K111" s="53"/>
      <c r="L111" s="53"/>
      <c r="M111" s="53"/>
      <c r="N111" s="53"/>
      <c r="O111" s="53"/>
      <c r="P111" s="53"/>
    </row>
    <row r="112" spans="4:16" s="52" customFormat="1" ht="11.25">
      <c r="D112" s="53"/>
      <c r="E112" s="53"/>
      <c r="F112" s="53"/>
      <c r="G112" s="133"/>
      <c r="H112" s="133"/>
      <c r="I112" s="133"/>
      <c r="J112" s="133"/>
      <c r="K112" s="53"/>
      <c r="L112" s="53"/>
      <c r="M112" s="53"/>
      <c r="N112" s="53"/>
      <c r="O112" s="53"/>
      <c r="P112" s="53"/>
    </row>
    <row r="113" spans="4:16" s="52" customFormat="1" ht="11.25">
      <c r="D113" s="53"/>
      <c r="E113" s="53"/>
      <c r="F113" s="53"/>
      <c r="G113" s="133"/>
      <c r="H113" s="133"/>
      <c r="I113" s="133"/>
      <c r="J113" s="133"/>
      <c r="K113" s="53"/>
      <c r="L113" s="53"/>
      <c r="M113" s="53"/>
      <c r="N113" s="53"/>
      <c r="O113" s="53"/>
      <c r="P113" s="53"/>
    </row>
    <row r="114" spans="4:16" s="52" customFormat="1" ht="11.25">
      <c r="D114" s="53"/>
      <c r="E114" s="53"/>
      <c r="F114" s="53"/>
      <c r="G114" s="133"/>
      <c r="H114" s="133"/>
      <c r="I114" s="133"/>
      <c r="J114" s="133"/>
      <c r="K114" s="53"/>
      <c r="L114" s="53"/>
      <c r="M114" s="53"/>
      <c r="N114" s="53"/>
      <c r="O114" s="53"/>
      <c r="P114" s="53"/>
    </row>
    <row r="115" spans="4:16" s="52" customFormat="1" ht="11.25">
      <c r="D115" s="53"/>
      <c r="E115" s="53"/>
      <c r="F115" s="53"/>
      <c r="G115" s="133"/>
      <c r="H115" s="133"/>
      <c r="I115" s="133"/>
      <c r="J115" s="133"/>
      <c r="K115" s="53"/>
      <c r="L115" s="53"/>
      <c r="M115" s="53"/>
      <c r="N115" s="53"/>
      <c r="O115" s="53"/>
      <c r="P115" s="53"/>
    </row>
    <row r="116" spans="4:16" s="52" customFormat="1" ht="11.25">
      <c r="D116" s="53"/>
      <c r="E116" s="53"/>
      <c r="F116" s="53"/>
      <c r="G116" s="133"/>
      <c r="H116" s="133"/>
      <c r="I116" s="133"/>
      <c r="J116" s="133"/>
      <c r="K116" s="53"/>
      <c r="L116" s="53"/>
      <c r="M116" s="53"/>
      <c r="N116" s="53"/>
      <c r="O116" s="53"/>
      <c r="P116" s="53"/>
    </row>
    <row r="117" spans="4:16" s="52" customFormat="1" ht="11.25">
      <c r="D117" s="53"/>
      <c r="E117" s="53"/>
      <c r="F117" s="53"/>
      <c r="G117" s="133"/>
      <c r="H117" s="133"/>
      <c r="I117" s="133"/>
      <c r="J117" s="133"/>
      <c r="K117" s="53"/>
      <c r="L117" s="53"/>
      <c r="M117" s="53"/>
      <c r="N117" s="53"/>
      <c r="O117" s="53"/>
      <c r="P117" s="53"/>
    </row>
    <row r="118" spans="4:16" s="52" customFormat="1" ht="11.25">
      <c r="D118" s="53"/>
      <c r="E118" s="53"/>
      <c r="F118" s="53"/>
      <c r="G118" s="133"/>
      <c r="H118" s="133"/>
      <c r="I118" s="133"/>
      <c r="J118" s="133"/>
      <c r="K118" s="53"/>
      <c r="L118" s="53"/>
      <c r="M118" s="53"/>
      <c r="N118" s="53"/>
      <c r="O118" s="53"/>
      <c r="P118" s="53"/>
    </row>
    <row r="119" spans="4:16" s="52" customFormat="1" ht="11.25">
      <c r="D119" s="53"/>
      <c r="E119" s="53"/>
      <c r="F119" s="53"/>
      <c r="G119" s="133"/>
      <c r="H119" s="133"/>
      <c r="I119" s="133"/>
      <c r="J119" s="133"/>
      <c r="K119" s="53"/>
      <c r="L119" s="53"/>
      <c r="M119" s="53"/>
      <c r="N119" s="53"/>
      <c r="O119" s="53"/>
      <c r="P119" s="53"/>
    </row>
    <row r="120" spans="4:16" s="52" customFormat="1" ht="11.25">
      <c r="D120" s="53"/>
      <c r="E120" s="53"/>
      <c r="F120" s="53"/>
      <c r="G120" s="133"/>
      <c r="H120" s="133"/>
      <c r="I120" s="133"/>
      <c r="J120" s="133"/>
      <c r="K120" s="53"/>
      <c r="L120" s="53"/>
      <c r="M120" s="53"/>
      <c r="N120" s="53"/>
      <c r="O120" s="53"/>
      <c r="P120" s="53"/>
    </row>
    <row r="121" spans="4:16" s="52" customFormat="1" ht="11.25">
      <c r="D121" s="53"/>
      <c r="E121" s="53"/>
      <c r="F121" s="53"/>
      <c r="G121" s="133"/>
      <c r="H121" s="133"/>
      <c r="I121" s="133"/>
      <c r="J121" s="133"/>
      <c r="K121" s="53"/>
      <c r="L121" s="53"/>
      <c r="M121" s="53"/>
      <c r="N121" s="53"/>
      <c r="O121" s="53"/>
      <c r="P121" s="53"/>
    </row>
    <row r="122" spans="4:16" s="52" customFormat="1" ht="11.25">
      <c r="D122" s="53"/>
      <c r="E122" s="53"/>
      <c r="F122" s="53"/>
      <c r="G122" s="133"/>
      <c r="H122" s="133"/>
      <c r="I122" s="133"/>
      <c r="J122" s="133"/>
      <c r="K122" s="53"/>
      <c r="L122" s="53"/>
      <c r="M122" s="53"/>
      <c r="N122" s="53"/>
      <c r="O122" s="53"/>
      <c r="P122" s="53"/>
    </row>
    <row r="123" spans="4:16" s="52" customFormat="1" ht="11.25">
      <c r="D123" s="53"/>
      <c r="E123" s="53"/>
      <c r="F123" s="53"/>
      <c r="G123" s="133"/>
      <c r="H123" s="133"/>
      <c r="I123" s="133"/>
      <c r="J123" s="133"/>
      <c r="K123" s="53"/>
      <c r="L123" s="53"/>
      <c r="M123" s="53"/>
      <c r="N123" s="53"/>
      <c r="O123" s="53"/>
      <c r="P123" s="53"/>
    </row>
    <row r="124" spans="4:16" s="52" customFormat="1" ht="11.25">
      <c r="D124" s="53"/>
      <c r="E124" s="53"/>
      <c r="F124" s="53"/>
      <c r="G124" s="133"/>
      <c r="H124" s="133"/>
      <c r="I124" s="133"/>
      <c r="J124" s="133"/>
      <c r="K124" s="53"/>
      <c r="L124" s="53"/>
      <c r="M124" s="53"/>
      <c r="N124" s="53"/>
      <c r="O124" s="53"/>
      <c r="P124" s="53"/>
    </row>
    <row r="125" spans="4:16" s="52" customFormat="1" ht="11.25">
      <c r="D125" s="53"/>
      <c r="E125" s="53"/>
      <c r="F125" s="53"/>
      <c r="G125" s="133"/>
      <c r="H125" s="133"/>
      <c r="I125" s="133"/>
      <c r="J125" s="133"/>
      <c r="K125" s="53"/>
      <c r="L125" s="53"/>
      <c r="M125" s="53"/>
      <c r="N125" s="53"/>
      <c r="O125" s="53"/>
      <c r="P125" s="53"/>
    </row>
    <row r="126" spans="4:16" s="52" customFormat="1" ht="11.25">
      <c r="D126" s="53"/>
      <c r="E126" s="53"/>
      <c r="F126" s="53"/>
      <c r="G126" s="133"/>
      <c r="H126" s="133"/>
      <c r="I126" s="133"/>
      <c r="J126" s="133"/>
      <c r="K126" s="53"/>
      <c r="L126" s="53"/>
      <c r="M126" s="53"/>
      <c r="N126" s="53"/>
      <c r="O126" s="53"/>
      <c r="P126" s="53"/>
    </row>
    <row r="127" spans="4:16" s="52" customFormat="1" ht="11.25">
      <c r="D127" s="53"/>
      <c r="E127" s="53"/>
      <c r="F127" s="53"/>
      <c r="G127" s="133"/>
      <c r="H127" s="133"/>
      <c r="I127" s="133"/>
      <c r="J127" s="133"/>
      <c r="K127" s="53"/>
      <c r="L127" s="53"/>
      <c r="M127" s="53"/>
      <c r="N127" s="53"/>
      <c r="O127" s="53"/>
      <c r="P127" s="53"/>
    </row>
    <row r="128" spans="4:16" s="52" customFormat="1" ht="11.25">
      <c r="D128" s="53"/>
      <c r="E128" s="53"/>
      <c r="F128" s="53"/>
      <c r="G128" s="133"/>
      <c r="H128" s="133"/>
      <c r="I128" s="133"/>
      <c r="J128" s="133"/>
      <c r="K128" s="53"/>
      <c r="L128" s="53"/>
      <c r="M128" s="53"/>
      <c r="N128" s="53"/>
      <c r="O128" s="53"/>
      <c r="P128" s="53"/>
    </row>
    <row r="129" spans="4:16" s="52" customFormat="1" ht="11.25">
      <c r="D129" s="53"/>
      <c r="E129" s="53"/>
      <c r="F129" s="53"/>
      <c r="G129" s="133"/>
      <c r="H129" s="133"/>
      <c r="I129" s="133"/>
      <c r="J129" s="133"/>
      <c r="K129" s="53"/>
      <c r="L129" s="53"/>
      <c r="M129" s="53"/>
      <c r="N129" s="53"/>
      <c r="O129" s="53"/>
      <c r="P129" s="53"/>
    </row>
    <row r="130" spans="4:16" s="52" customFormat="1" ht="11.25">
      <c r="D130" s="53"/>
      <c r="E130" s="53"/>
      <c r="F130" s="53"/>
      <c r="G130" s="133"/>
      <c r="H130" s="133"/>
      <c r="I130" s="133"/>
      <c r="J130" s="133"/>
      <c r="K130" s="53"/>
      <c r="L130" s="53"/>
      <c r="M130" s="53"/>
      <c r="N130" s="53"/>
      <c r="O130" s="53"/>
      <c r="P130" s="53"/>
    </row>
    <row r="131" spans="4:16" s="52" customFormat="1" ht="11.25">
      <c r="D131" s="53"/>
      <c r="E131" s="53"/>
      <c r="F131" s="53"/>
      <c r="G131" s="133"/>
      <c r="H131" s="133"/>
      <c r="I131" s="133"/>
      <c r="J131" s="133"/>
      <c r="K131" s="53"/>
      <c r="L131" s="53"/>
      <c r="M131" s="53"/>
      <c r="N131" s="53"/>
      <c r="O131" s="53"/>
      <c r="P131" s="53"/>
    </row>
    <row r="132" spans="4:16" s="52" customFormat="1" ht="11.25">
      <c r="D132" s="53"/>
      <c r="E132" s="53"/>
      <c r="F132" s="53"/>
      <c r="G132" s="133"/>
      <c r="H132" s="133"/>
      <c r="I132" s="133"/>
      <c r="J132" s="133"/>
      <c r="K132" s="53"/>
      <c r="L132" s="53"/>
      <c r="M132" s="53"/>
      <c r="N132" s="53"/>
      <c r="O132" s="53"/>
      <c r="P132" s="53"/>
    </row>
    <row r="133" spans="4:16" s="52" customFormat="1" ht="11.25">
      <c r="D133" s="53"/>
      <c r="E133" s="53"/>
      <c r="F133" s="53"/>
      <c r="G133" s="133"/>
      <c r="H133" s="133"/>
      <c r="I133" s="133"/>
      <c r="J133" s="133"/>
      <c r="K133" s="53"/>
      <c r="L133" s="53"/>
      <c r="M133" s="53"/>
      <c r="N133" s="53"/>
      <c r="O133" s="53"/>
      <c r="P133" s="53"/>
    </row>
    <row r="134" spans="4:16" s="52" customFormat="1" ht="11.25">
      <c r="D134" s="53"/>
      <c r="E134" s="53"/>
      <c r="F134" s="53"/>
      <c r="G134" s="133"/>
      <c r="H134" s="133"/>
      <c r="I134" s="133"/>
      <c r="J134" s="133"/>
      <c r="K134" s="53"/>
      <c r="L134" s="53"/>
      <c r="M134" s="53"/>
      <c r="N134" s="53"/>
      <c r="O134" s="53"/>
      <c r="P134" s="53"/>
    </row>
    <row r="135" spans="4:16" s="52" customFormat="1" ht="11.25">
      <c r="D135" s="53"/>
      <c r="E135" s="53"/>
      <c r="F135" s="53"/>
      <c r="G135" s="133"/>
      <c r="H135" s="133"/>
      <c r="I135" s="133"/>
      <c r="J135" s="133"/>
      <c r="K135" s="53"/>
      <c r="L135" s="53"/>
      <c r="M135" s="53"/>
      <c r="N135" s="53"/>
      <c r="O135" s="53"/>
      <c r="P135" s="53"/>
    </row>
    <row r="136" spans="4:16" s="52" customFormat="1" ht="11.25">
      <c r="D136" s="53"/>
      <c r="E136" s="53"/>
      <c r="F136" s="53"/>
      <c r="G136" s="133"/>
      <c r="H136" s="133"/>
      <c r="I136" s="133"/>
      <c r="J136" s="133"/>
      <c r="K136" s="53"/>
      <c r="L136" s="53"/>
      <c r="M136" s="53"/>
      <c r="N136" s="53"/>
      <c r="O136" s="53"/>
      <c r="P136" s="53"/>
    </row>
    <row r="137" spans="4:16" s="52" customFormat="1" ht="11.25">
      <c r="D137" s="53"/>
      <c r="E137" s="53"/>
      <c r="F137" s="53"/>
      <c r="G137" s="133"/>
      <c r="H137" s="133"/>
      <c r="I137" s="133"/>
      <c r="J137" s="133"/>
      <c r="K137" s="53"/>
      <c r="L137" s="53"/>
      <c r="M137" s="53"/>
      <c r="N137" s="53"/>
      <c r="O137" s="53"/>
      <c r="P137" s="53"/>
    </row>
    <row r="138" spans="4:16" s="52" customFormat="1" ht="11.25">
      <c r="D138" s="53"/>
      <c r="E138" s="53"/>
      <c r="F138" s="53"/>
      <c r="G138" s="133"/>
      <c r="H138" s="133"/>
      <c r="I138" s="133"/>
      <c r="J138" s="133"/>
      <c r="K138" s="53"/>
      <c r="L138" s="53"/>
      <c r="M138" s="53"/>
      <c r="N138" s="53"/>
      <c r="O138" s="53"/>
      <c r="P138" s="53"/>
    </row>
    <row r="139" spans="4:16" s="52" customFormat="1" ht="11.25">
      <c r="D139" s="53"/>
      <c r="E139" s="53"/>
      <c r="F139" s="53"/>
      <c r="G139" s="133"/>
      <c r="H139" s="133"/>
      <c r="I139" s="133"/>
      <c r="J139" s="133"/>
      <c r="K139" s="53"/>
      <c r="L139" s="53"/>
      <c r="M139" s="53"/>
      <c r="N139" s="53"/>
      <c r="O139" s="53"/>
      <c r="P139" s="53"/>
    </row>
    <row r="140" spans="4:16" s="52" customFormat="1" ht="11.25">
      <c r="D140" s="53"/>
      <c r="E140" s="53"/>
      <c r="F140" s="53"/>
      <c r="G140" s="133"/>
      <c r="H140" s="133"/>
      <c r="I140" s="133"/>
      <c r="J140" s="133"/>
      <c r="K140" s="53"/>
      <c r="L140" s="53"/>
      <c r="M140" s="53"/>
      <c r="N140" s="53"/>
      <c r="O140" s="53"/>
      <c r="P140" s="53"/>
    </row>
    <row r="141" spans="4:16" s="52" customFormat="1" ht="11.25">
      <c r="D141" s="53"/>
      <c r="E141" s="53"/>
      <c r="F141" s="53"/>
      <c r="G141" s="133"/>
      <c r="H141" s="133"/>
      <c r="I141" s="133"/>
      <c r="J141" s="133"/>
      <c r="K141" s="53"/>
      <c r="L141" s="53"/>
      <c r="M141" s="53"/>
      <c r="N141" s="53"/>
      <c r="O141" s="53"/>
      <c r="P141" s="53"/>
    </row>
    <row r="142" spans="4:16" s="52" customFormat="1" ht="11.25">
      <c r="D142" s="53"/>
      <c r="E142" s="53"/>
      <c r="F142" s="53"/>
      <c r="G142" s="133"/>
      <c r="H142" s="133"/>
      <c r="I142" s="133"/>
      <c r="J142" s="133"/>
      <c r="K142" s="53"/>
      <c r="L142" s="53"/>
      <c r="M142" s="53"/>
      <c r="N142" s="53"/>
      <c r="O142" s="53"/>
      <c r="P142" s="53"/>
    </row>
    <row r="143" spans="4:16" s="52" customFormat="1" ht="11.25">
      <c r="D143" s="53"/>
      <c r="E143" s="53"/>
      <c r="F143" s="53"/>
      <c r="G143" s="133"/>
      <c r="H143" s="133"/>
      <c r="I143" s="133"/>
      <c r="J143" s="133"/>
      <c r="K143" s="53"/>
      <c r="L143" s="53"/>
      <c r="M143" s="53"/>
      <c r="N143" s="53"/>
      <c r="O143" s="53"/>
      <c r="P143" s="53"/>
    </row>
    <row r="144" spans="4:16" s="52" customFormat="1" ht="11.25">
      <c r="D144" s="53"/>
      <c r="E144" s="53"/>
      <c r="F144" s="53"/>
      <c r="G144" s="133"/>
      <c r="H144" s="133"/>
      <c r="I144" s="133"/>
      <c r="J144" s="133"/>
      <c r="K144" s="53"/>
      <c r="L144" s="53"/>
      <c r="M144" s="53"/>
      <c r="N144" s="53"/>
      <c r="O144" s="53"/>
      <c r="P144" s="53"/>
    </row>
    <row r="145" spans="4:16" s="52" customFormat="1" ht="11.25">
      <c r="D145" s="53"/>
      <c r="E145" s="53"/>
      <c r="F145" s="53"/>
      <c r="G145" s="133"/>
      <c r="H145" s="133"/>
      <c r="I145" s="133"/>
      <c r="J145" s="133"/>
      <c r="K145" s="53"/>
      <c r="L145" s="53"/>
      <c r="M145" s="53"/>
      <c r="N145" s="53"/>
      <c r="O145" s="53"/>
      <c r="P145" s="53"/>
    </row>
    <row r="146" spans="4:16" s="52" customFormat="1" ht="11.25">
      <c r="D146" s="53"/>
      <c r="E146" s="53"/>
      <c r="F146" s="53"/>
      <c r="G146" s="133"/>
      <c r="H146" s="133"/>
      <c r="I146" s="133"/>
      <c r="J146" s="133"/>
      <c r="K146" s="53"/>
      <c r="L146" s="53"/>
      <c r="M146" s="53"/>
      <c r="N146" s="53"/>
      <c r="O146" s="53"/>
      <c r="P146" s="53"/>
    </row>
    <row r="147" spans="4:16" s="52" customFormat="1" ht="11.25">
      <c r="D147" s="53"/>
      <c r="E147" s="53"/>
      <c r="F147" s="53"/>
      <c r="G147" s="133"/>
      <c r="H147" s="133"/>
      <c r="I147" s="133"/>
      <c r="J147" s="133"/>
      <c r="K147" s="53"/>
      <c r="L147" s="53"/>
      <c r="M147" s="53"/>
      <c r="N147" s="53"/>
      <c r="O147" s="53"/>
      <c r="P147" s="53"/>
    </row>
    <row r="148" spans="4:16" s="52" customFormat="1" ht="11.25">
      <c r="D148" s="53"/>
      <c r="E148" s="53"/>
      <c r="F148" s="53"/>
      <c r="G148" s="133"/>
      <c r="H148" s="133"/>
      <c r="I148" s="133"/>
      <c r="J148" s="133"/>
      <c r="K148" s="53"/>
      <c r="L148" s="53"/>
      <c r="M148" s="53"/>
      <c r="N148" s="53"/>
      <c r="O148" s="53"/>
      <c r="P148" s="53"/>
    </row>
    <row r="149" spans="4:16" s="52" customFormat="1" ht="11.25">
      <c r="D149" s="53"/>
      <c r="E149" s="53"/>
      <c r="F149" s="53"/>
      <c r="G149" s="133"/>
      <c r="H149" s="133"/>
      <c r="I149" s="133"/>
      <c r="J149" s="133"/>
      <c r="K149" s="53"/>
      <c r="L149" s="53"/>
      <c r="M149" s="53"/>
      <c r="N149" s="53"/>
      <c r="O149" s="53"/>
      <c r="P149" s="53"/>
    </row>
    <row r="150" spans="4:16" s="52" customFormat="1" ht="11.25">
      <c r="D150" s="53"/>
      <c r="E150" s="53"/>
      <c r="F150" s="53"/>
      <c r="G150" s="133"/>
      <c r="H150" s="133"/>
      <c r="I150" s="133"/>
      <c r="J150" s="133"/>
      <c r="K150" s="53"/>
      <c r="L150" s="53"/>
      <c r="M150" s="53"/>
      <c r="N150" s="53"/>
      <c r="O150" s="53"/>
      <c r="P150" s="53"/>
    </row>
    <row r="151" spans="4:16" s="52" customFormat="1" ht="11.25">
      <c r="D151" s="53"/>
      <c r="E151" s="53"/>
      <c r="F151" s="53"/>
      <c r="G151" s="133"/>
      <c r="H151" s="133"/>
      <c r="I151" s="133"/>
      <c r="J151" s="133"/>
      <c r="K151" s="53"/>
      <c r="L151" s="53"/>
      <c r="M151" s="53"/>
      <c r="N151" s="53"/>
      <c r="O151" s="53"/>
      <c r="P151" s="53"/>
    </row>
    <row r="152" spans="4:16" s="52" customFormat="1" ht="11.25">
      <c r="D152" s="53"/>
      <c r="E152" s="53"/>
      <c r="F152" s="53"/>
      <c r="G152" s="133"/>
      <c r="H152" s="133"/>
      <c r="I152" s="133"/>
      <c r="J152" s="133"/>
      <c r="K152" s="53"/>
      <c r="L152" s="53"/>
      <c r="M152" s="53"/>
      <c r="N152" s="53"/>
      <c r="O152" s="53"/>
      <c r="P152" s="53"/>
    </row>
    <row r="153" spans="4:16" s="52" customFormat="1" ht="11.25">
      <c r="D153" s="53"/>
      <c r="E153" s="53"/>
      <c r="F153" s="53"/>
      <c r="G153" s="133"/>
      <c r="H153" s="133"/>
      <c r="I153" s="133"/>
      <c r="J153" s="133"/>
      <c r="K153" s="53"/>
      <c r="L153" s="53"/>
      <c r="M153" s="53"/>
      <c r="N153" s="53"/>
      <c r="O153" s="53"/>
      <c r="P153" s="53"/>
    </row>
    <row r="154" spans="4:16" s="52" customFormat="1" ht="11.25">
      <c r="D154" s="53"/>
      <c r="E154" s="53"/>
      <c r="F154" s="53"/>
      <c r="G154" s="133"/>
      <c r="H154" s="133"/>
      <c r="I154" s="133"/>
      <c r="J154" s="133"/>
      <c r="K154" s="53"/>
      <c r="L154" s="53"/>
      <c r="M154" s="53"/>
      <c r="N154" s="53"/>
      <c r="O154" s="53"/>
      <c r="P154" s="53"/>
    </row>
    <row r="155" spans="4:16" s="52" customFormat="1" ht="11.25">
      <c r="D155" s="53"/>
      <c r="E155" s="53"/>
      <c r="F155" s="53"/>
      <c r="G155" s="133"/>
      <c r="H155" s="133"/>
      <c r="I155" s="133"/>
      <c r="J155" s="133"/>
      <c r="K155" s="53"/>
      <c r="L155" s="53"/>
      <c r="M155" s="53"/>
      <c r="N155" s="53"/>
      <c r="O155" s="53"/>
      <c r="P155" s="53"/>
    </row>
    <row r="156" spans="4:16" s="52" customFormat="1" ht="11.25">
      <c r="D156" s="53"/>
      <c r="E156" s="53"/>
      <c r="F156" s="53"/>
      <c r="G156" s="133"/>
      <c r="H156" s="133"/>
      <c r="I156" s="133"/>
      <c r="J156" s="133"/>
      <c r="K156" s="53"/>
      <c r="L156" s="53"/>
      <c r="M156" s="53"/>
      <c r="N156" s="53"/>
      <c r="O156" s="53"/>
      <c r="P156" s="53"/>
    </row>
    <row r="157" spans="4:16" s="52" customFormat="1" ht="11.25">
      <c r="D157" s="53"/>
      <c r="E157" s="53"/>
      <c r="F157" s="53"/>
      <c r="G157" s="133"/>
      <c r="H157" s="133"/>
      <c r="I157" s="133"/>
      <c r="J157" s="133"/>
      <c r="K157" s="53"/>
      <c r="L157" s="53"/>
      <c r="M157" s="53"/>
      <c r="N157" s="53"/>
      <c r="O157" s="53"/>
      <c r="P157" s="53"/>
    </row>
    <row r="158" spans="4:16" s="52" customFormat="1" ht="11.25">
      <c r="D158" s="53"/>
      <c r="E158" s="53"/>
      <c r="F158" s="53"/>
      <c r="G158" s="133"/>
      <c r="H158" s="133"/>
      <c r="I158" s="133"/>
      <c r="J158" s="133"/>
      <c r="K158" s="53"/>
      <c r="L158" s="53"/>
      <c r="M158" s="53"/>
      <c r="N158" s="53"/>
      <c r="O158" s="53"/>
      <c r="P158" s="53"/>
    </row>
    <row r="159" spans="4:16" s="52" customFormat="1" ht="11.25">
      <c r="D159" s="53"/>
      <c r="E159" s="53"/>
      <c r="F159" s="53"/>
      <c r="G159" s="133"/>
      <c r="H159" s="133"/>
      <c r="I159" s="133"/>
      <c r="J159" s="133"/>
      <c r="K159" s="53"/>
      <c r="L159" s="53"/>
      <c r="M159" s="53"/>
      <c r="N159" s="53"/>
      <c r="O159" s="53"/>
      <c r="P159" s="53"/>
    </row>
    <row r="160" spans="4:16" s="52" customFormat="1" ht="11.25">
      <c r="D160" s="53"/>
      <c r="E160" s="53"/>
      <c r="F160" s="53"/>
      <c r="G160" s="133"/>
      <c r="H160" s="133"/>
      <c r="I160" s="133"/>
      <c r="J160" s="133"/>
      <c r="K160" s="53"/>
      <c r="L160" s="53"/>
      <c r="M160" s="53"/>
      <c r="N160" s="53"/>
      <c r="O160" s="53"/>
      <c r="P160" s="53"/>
    </row>
    <row r="161" spans="4:16" s="52" customFormat="1" ht="11.25">
      <c r="D161" s="53"/>
      <c r="E161" s="53"/>
      <c r="F161" s="53"/>
      <c r="G161" s="133"/>
      <c r="H161" s="133"/>
      <c r="I161" s="133"/>
      <c r="J161" s="133"/>
      <c r="K161" s="53"/>
      <c r="L161" s="53"/>
      <c r="M161" s="53"/>
      <c r="N161" s="53"/>
      <c r="O161" s="53"/>
      <c r="P161" s="53"/>
    </row>
    <row r="162" spans="4:16" s="52" customFormat="1" ht="11.25">
      <c r="D162" s="53"/>
      <c r="E162" s="53"/>
      <c r="F162" s="53"/>
      <c r="G162" s="133"/>
      <c r="H162" s="133"/>
      <c r="I162" s="133"/>
      <c r="J162" s="133"/>
      <c r="K162" s="53"/>
      <c r="L162" s="53"/>
      <c r="M162" s="53"/>
      <c r="N162" s="53"/>
      <c r="O162" s="53"/>
      <c r="P162" s="53"/>
    </row>
  </sheetData>
  <sheetProtection/>
  <mergeCells count="20">
    <mergeCell ref="A53:C53"/>
    <mergeCell ref="L8:M8"/>
    <mergeCell ref="A11:A12"/>
    <mergeCell ref="C11:C12"/>
    <mergeCell ref="A1:P1"/>
    <mergeCell ref="A2:P2"/>
    <mergeCell ref="A5:N5"/>
    <mergeCell ref="A6:N6"/>
    <mergeCell ref="J53:K53"/>
    <mergeCell ref="L11:P11"/>
    <mergeCell ref="D54:I54"/>
    <mergeCell ref="L54:O54"/>
    <mergeCell ref="A3:P3"/>
    <mergeCell ref="C49:K49"/>
    <mergeCell ref="C51:K51"/>
    <mergeCell ref="A48:K48"/>
    <mergeCell ref="A50:K50"/>
    <mergeCell ref="D11:D12"/>
    <mergeCell ref="E11:E12"/>
    <mergeCell ref="F11:K11"/>
  </mergeCells>
  <printOptions horizontalCentered="1"/>
  <pageMargins left="0.36" right="0.27" top="0.24" bottom="0.2" header="0.22" footer="0.28"/>
  <pageSetup horizontalDpi="300" verticalDpi="3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 inzenieri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GintsL</dc:creator>
  <cp:keywords/>
  <dc:description/>
  <cp:lastModifiedBy>Iepirkumi</cp:lastModifiedBy>
  <cp:lastPrinted>2016-07-07T08:25:13Z</cp:lastPrinted>
  <dcterms:created xsi:type="dcterms:W3CDTF">2009-01-02T09:24:58Z</dcterms:created>
  <dcterms:modified xsi:type="dcterms:W3CDTF">2018-05-10T08:54:27Z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